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95" windowWidth="18195" windowHeight="10740"/>
  </bookViews>
  <sheets>
    <sheet name="1 кв 2017" sheetId="1" r:id="rId1"/>
  </sheets>
  <definedNames>
    <definedName name="_xlnm._FilterDatabase" localSheetId="0" hidden="1">'1 кв 2017'!$B$4:$E$338</definedName>
    <definedName name="_xlnm.Print_Titles" localSheetId="0">'1 кв 2017'!$4:$4</definedName>
  </definedNames>
  <calcPr calcId="144525"/>
</workbook>
</file>

<file path=xl/calcChain.xml><?xml version="1.0" encoding="utf-8"?>
<calcChain xmlns="http://schemas.openxmlformats.org/spreadsheetml/2006/main">
  <c r="I338" i="1" l="1"/>
  <c r="I337" i="1"/>
  <c r="I336" i="1"/>
  <c r="I335" i="1"/>
  <c r="I334" i="1"/>
  <c r="I333" i="1"/>
  <c r="I332" i="1"/>
  <c r="I331" i="1"/>
  <c r="I330" i="1"/>
  <c r="I329" i="1"/>
  <c r="I328" i="1"/>
  <c r="I327" i="1"/>
  <c r="H326" i="1"/>
  <c r="I326" i="1" s="1"/>
  <c r="G326" i="1"/>
  <c r="I325" i="1"/>
  <c r="I324" i="1"/>
  <c r="I323" i="1"/>
  <c r="I322" i="1"/>
  <c r="I321" i="1"/>
  <c r="I320" i="1"/>
  <c r="H319" i="1"/>
  <c r="G319" i="1"/>
  <c r="I318" i="1"/>
  <c r="I317" i="1"/>
  <c r="H316" i="1"/>
  <c r="G316" i="1"/>
  <c r="I315" i="1"/>
  <c r="I314" i="1"/>
  <c r="H313" i="1"/>
  <c r="G313" i="1"/>
  <c r="I312" i="1"/>
  <c r="I311" i="1"/>
  <c r="H310" i="1"/>
  <c r="I310" i="1" s="1"/>
  <c r="G310" i="1"/>
  <c r="I309" i="1"/>
  <c r="I308" i="1"/>
  <c r="I307" i="1"/>
  <c r="I306" i="1"/>
  <c r="H305" i="1"/>
  <c r="G305" i="1"/>
  <c r="I304" i="1"/>
  <c r="I303" i="1"/>
  <c r="I302" i="1"/>
  <c r="H301" i="1"/>
  <c r="G301" i="1"/>
  <c r="I301" i="1" s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H284" i="1"/>
  <c r="G284" i="1"/>
  <c r="I283" i="1"/>
  <c r="I282" i="1"/>
  <c r="H281" i="1"/>
  <c r="G281" i="1"/>
  <c r="I281" i="1" s="1"/>
  <c r="I280" i="1"/>
  <c r="I279" i="1"/>
  <c r="I278" i="1"/>
  <c r="I277" i="1"/>
  <c r="I276" i="1"/>
  <c r="I275" i="1"/>
  <c r="I274" i="1"/>
  <c r="I273" i="1"/>
  <c r="I272" i="1"/>
  <c r="I271" i="1"/>
  <c r="I270" i="1"/>
  <c r="I269" i="1"/>
  <c r="H268" i="1"/>
  <c r="G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H242" i="1"/>
  <c r="G242" i="1"/>
  <c r="I241" i="1"/>
  <c r="I240" i="1"/>
  <c r="H239" i="1"/>
  <c r="G239" i="1"/>
  <c r="I239" i="1" s="1"/>
  <c r="I238" i="1"/>
  <c r="I237" i="1"/>
  <c r="H236" i="1"/>
  <c r="G236" i="1"/>
  <c r="I235" i="1"/>
  <c r="I234" i="1"/>
  <c r="H233" i="1"/>
  <c r="G233" i="1"/>
  <c r="I233" i="1" s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H212" i="1"/>
  <c r="G212" i="1"/>
  <c r="I211" i="1"/>
  <c r="I210" i="1"/>
  <c r="H209" i="1"/>
  <c r="G209" i="1"/>
  <c r="I209" i="1" s="1"/>
  <c r="I208" i="1"/>
  <c r="I207" i="1"/>
  <c r="H206" i="1"/>
  <c r="G206" i="1"/>
  <c r="I205" i="1"/>
  <c r="I204" i="1"/>
  <c r="H203" i="1"/>
  <c r="G203" i="1"/>
  <c r="I203" i="1" s="1"/>
  <c r="I202" i="1"/>
  <c r="I201" i="1"/>
  <c r="H200" i="1"/>
  <c r="G200" i="1"/>
  <c r="I199" i="1"/>
  <c r="I198" i="1"/>
  <c r="H197" i="1"/>
  <c r="G197" i="1"/>
  <c r="I197" i="1" s="1"/>
  <c r="I196" i="1"/>
  <c r="I195" i="1"/>
  <c r="I194" i="1"/>
  <c r="I193" i="1"/>
  <c r="I192" i="1"/>
  <c r="H191" i="1"/>
  <c r="G191" i="1"/>
  <c r="I190" i="1"/>
  <c r="I189" i="1"/>
  <c r="H188" i="1"/>
  <c r="I188" i="1" s="1"/>
  <c r="G188" i="1"/>
  <c r="I187" i="1"/>
  <c r="I186" i="1"/>
  <c r="I185" i="1"/>
  <c r="I184" i="1"/>
  <c r="I183" i="1"/>
  <c r="I182" i="1"/>
  <c r="I181" i="1"/>
  <c r="H180" i="1"/>
  <c r="G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H159" i="1"/>
  <c r="G159" i="1"/>
  <c r="I159" i="1" s="1"/>
  <c r="I158" i="1"/>
  <c r="I157" i="1"/>
  <c r="H156" i="1"/>
  <c r="G156" i="1"/>
  <c r="I155" i="1"/>
  <c r="I154" i="1"/>
  <c r="H153" i="1"/>
  <c r="G153" i="1"/>
  <c r="I153" i="1" s="1"/>
  <c r="I152" i="1"/>
  <c r="I151" i="1"/>
  <c r="I150" i="1"/>
  <c r="I149" i="1"/>
  <c r="I148" i="1"/>
  <c r="I147" i="1"/>
  <c r="H146" i="1"/>
  <c r="G146" i="1"/>
  <c r="I145" i="1"/>
  <c r="I144" i="1"/>
  <c r="I143" i="1"/>
  <c r="I142" i="1"/>
  <c r="H141" i="1"/>
  <c r="G141" i="1"/>
  <c r="I141" i="1" s="1"/>
  <c r="I140" i="1"/>
  <c r="I139" i="1"/>
  <c r="H138" i="1"/>
  <c r="G138" i="1"/>
  <c r="I137" i="1"/>
  <c r="I136" i="1"/>
  <c r="H135" i="1"/>
  <c r="G135" i="1"/>
  <c r="I135" i="1" s="1"/>
  <c r="I134" i="1"/>
  <c r="I133" i="1"/>
  <c r="H132" i="1"/>
  <c r="G132" i="1"/>
  <c r="I131" i="1"/>
  <c r="I130" i="1"/>
  <c r="I129" i="1"/>
  <c r="H128" i="1"/>
  <c r="I128" i="1" s="1"/>
  <c r="G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H109" i="1"/>
  <c r="G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H73" i="1"/>
  <c r="G73" i="1"/>
  <c r="I73" i="1" s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H31" i="1"/>
  <c r="G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268" i="1" l="1"/>
  <c r="I284" i="1"/>
  <c r="I305" i="1"/>
  <c r="I313" i="1"/>
  <c r="I319" i="1"/>
  <c r="I31" i="1"/>
  <c r="I109" i="1"/>
  <c r="I132" i="1"/>
  <c r="I138" i="1"/>
  <c r="I146" i="1"/>
  <c r="I156" i="1"/>
  <c r="I180" i="1"/>
  <c r="I191" i="1"/>
  <c r="I200" i="1"/>
  <c r="I206" i="1"/>
  <c r="I212" i="1"/>
  <c r="I236" i="1"/>
  <c r="I242" i="1"/>
  <c r="I316" i="1"/>
</calcChain>
</file>

<file path=xl/sharedStrings.xml><?xml version="1.0" encoding="utf-8"?>
<sst xmlns="http://schemas.openxmlformats.org/spreadsheetml/2006/main" count="1678" uniqueCount="308">
  <si>
    <t/>
  </si>
  <si>
    <t>рублей</t>
  </si>
  <si>
    <t>Наименование</t>
  </si>
  <si>
    <t>ГП</t>
  </si>
  <si>
    <t>ППГП</t>
  </si>
  <si>
    <t>ОМ</t>
  </si>
  <si>
    <t>ГРБС</t>
  </si>
  <si>
    <t>Утверждено на 2017 год</t>
  </si>
  <si>
    <t>Уточненная бюджетная роспись                                                                             на 2017 год</t>
  </si>
  <si>
    <t>Кассовое исполнение                                                               за 1 квартал                                                                          2017 года</t>
  </si>
  <si>
    <t>Процент исполнения</t>
  </si>
  <si>
    <t>Профилактика правонарушений и противодействие преступности на территории Брянской области и содействие реализации полномочий в сфере региональной безопасности, защита населения и территории Брянской области от чрезвычайных ситуаций (2017 - 2020 годы)</t>
  </si>
  <si>
    <t>02</t>
  </si>
  <si>
    <t>Укрепление общественного порядка и общественной безопасности, вовлечение в эту деятельность государственных органов, общественных формирований и населения</t>
  </si>
  <si>
    <t>0</t>
  </si>
  <si>
    <t>11</t>
  </si>
  <si>
    <t>Администрация Губернатора Брянской области и Правительства Брянской области</t>
  </si>
  <si>
    <t>803</t>
  </si>
  <si>
    <t>Департамент здравоохранения Брянской области</t>
  </si>
  <si>
    <t>814</t>
  </si>
  <si>
    <t>Департамент семьи, социальной и демографической политики Брянской области</t>
  </si>
  <si>
    <t>821</t>
  </si>
  <si>
    <t>Департамент региональной безопасности Брянской области</t>
  </si>
  <si>
    <t>842</t>
  </si>
  <si>
    <t>Укрепление пожарной безопасности в населенных пунктах Брянкой области, проведение аварийно-спасательных и других неотложных работ, подготовка населения, органов управления РСЧС в области гражданской обороны, защиты от чрезвычайных ситуаций</t>
  </si>
  <si>
    <t>12</t>
  </si>
  <si>
    <t>Снижение рисков и смягчение последствий чрезвычайных ситуаций природного и техногенного характера</t>
  </si>
  <si>
    <t>13</t>
  </si>
  <si>
    <t>Выполнение мероприятий по гражданской обороне</t>
  </si>
  <si>
    <t>14</t>
  </si>
  <si>
    <t>Обеспечение первичного воинского учета на территориях, где отсутствуют военные комиссариаты</t>
  </si>
  <si>
    <t>15</t>
  </si>
  <si>
    <t>Повышение безопасности дорожного движения</t>
  </si>
  <si>
    <t>16</t>
  </si>
  <si>
    <t>Обеспечение реализации полномочий высшего исполнительного органа государственной власти Брянской области (2014 - 2020 годы)</t>
  </si>
  <si>
    <t>03</t>
  </si>
  <si>
    <t>Создание условий для эффективной деятельности Губернатора Брянской области и Правительства Брянской области</t>
  </si>
  <si>
    <t>Обеспечение реализации отдельных государственных полномочий Брянской области, включая переданные на региональный уровень полномочия</t>
  </si>
  <si>
    <t>Обеспечение мобилизационной подготовки экономики</t>
  </si>
  <si>
    <t>35</t>
  </si>
  <si>
    <t>Департамент промышленности, транспорта и связи Брянской области</t>
  </si>
  <si>
    <t>837</t>
  </si>
  <si>
    <t>Подпрограмма "Реформирование государственной гражданской, муниципальной службы, формирование резерва управленческих кадров Брянской области" (2014 - 2020 годы)</t>
  </si>
  <si>
    <t>1</t>
  </si>
  <si>
    <t>Организация и повышение качества системной подготовки кадров для государственной гражданской службы Брянской области и муниципальной службы в Брянской области</t>
  </si>
  <si>
    <t>21</t>
  </si>
  <si>
    <t>Формирование, подготовка и эффективное использование резерва кадров, в том числе управленческого, на государственной гражданской службе Брянской области и муниципальной службе в Брянской области</t>
  </si>
  <si>
    <t>22</t>
  </si>
  <si>
    <t>Охрана окружающей среды, воспроизводство и использование природных ресурсов Брянской области (2014 - 2020 годы)</t>
  </si>
  <si>
    <t>08</t>
  </si>
  <si>
    <t>Реализация единой государственной политики в сфере природных ресурсов и экологии на территории Брянской области</t>
  </si>
  <si>
    <t>Департамент природных ресурсов и экологии Брянской области</t>
  </si>
  <si>
    <t>808</t>
  </si>
  <si>
    <t>Обеспечение прироста запасов общераспространенных полезных ископаемых по строительным пескам, песчано-гравийной смеси, глин и суглинков</t>
  </si>
  <si>
    <t>Повышение эксплуатационной надежности гидротехнических сооружений, в том числе бесхозяйных, путем приведения к безопасному техническому состоянию</t>
  </si>
  <si>
    <t>31</t>
  </si>
  <si>
    <t>Восстановление и экологическая реабилитация водных объектов</t>
  </si>
  <si>
    <t>32</t>
  </si>
  <si>
    <t>Исполнение полномочий в области организации и осуществления охраны, контроля и воспроизводства объектов животного мира и водных биологических ресурсов</t>
  </si>
  <si>
    <t>41</t>
  </si>
  <si>
    <t>Обеспечение экологической безопасности населения, охраны окружающей среды, рационального использования природных ресурсов и сохранения биологического разнообразия на территории Брянской области</t>
  </si>
  <si>
    <t>51</t>
  </si>
  <si>
    <t>Региональная политика Брянской области (2014 - 2020 годы)</t>
  </si>
  <si>
    <t>Эффективное взаимодействие с политическими партиями, общественными и религиозными объединениями, профессиональными союзами и иными структурами гражданского общества</t>
  </si>
  <si>
    <t>Департамент внутренней политики Брянской области</t>
  </si>
  <si>
    <t>811</t>
  </si>
  <si>
    <t>Взаимодействие с органами местного самоуправления, оказание поддержки органам местного самоуправления в осуществлении их полномочий</t>
  </si>
  <si>
    <t>Развитие и совершенствование деятельности организаций полиграфии, печатных и электронных средств массовой информации, их эффективное функционирование</t>
  </si>
  <si>
    <t>Создание условий успешной социализации и эффективной самореализации молодежи</t>
  </si>
  <si>
    <t>Развитие топливно-энергетического комплекса и жилищно-коммунального хозяйства Брянской области (2014 - 2020 годы)</t>
  </si>
  <si>
    <t>Эффективное управление в сфере установленных функций и полномочий</t>
  </si>
  <si>
    <t>Департамент топливно-энергетического комплекса и жилищно-коммунального хозяйства Брянской области</t>
  </si>
  <si>
    <t>812</t>
  </si>
  <si>
    <t>Содействие реформированию жилищно-коммунального хозяйства, создание благоприятных условий проживания граждан</t>
  </si>
  <si>
    <t>Обеспечение государственного надзора за выполнением жилищного законодательства и лицензионного контроля при осуществлении деятельности по управлению многоквартирными домами</t>
  </si>
  <si>
    <t>государственная жилищная инспекция Брянской области</t>
  </si>
  <si>
    <t>804</t>
  </si>
  <si>
    <t>Повышение энергетической эффективности потребления тепла, газа, электроэнергии, воды и стимулирование использования энергосберегающих технологий</t>
  </si>
  <si>
    <t>Повышение уровня благоустройства и развития муниципальных территорий общего пользования, а также дворовых территорий многоквартирных домов</t>
  </si>
  <si>
    <t>Обеспечение комфортных и безопасных условий для массового отдыха граждан на территории муниципальных образований, организация новых и восстановление существующих мест отдыха населения</t>
  </si>
  <si>
    <t>61</t>
  </si>
  <si>
    <t>Подпрограмма "Чистая вода" (2015 - 2020 годы)</t>
  </si>
  <si>
    <t>Осуществление строительства и реконструкции систем водоснабжения для населенных пунктов Брянской области</t>
  </si>
  <si>
    <t>Развитие здравоохранения Брянской области (2014 - 2020 годы)</t>
  </si>
  <si>
    <t>Реализация единой государственной политики в сфере здравоохранения на территории Брянской области</t>
  </si>
  <si>
    <t>Повышение доступности и качества оказания медицинской помощи гражданам</t>
  </si>
  <si>
    <t>Обеспечение безопасности и качества донорской крови и ее компонентов</t>
  </si>
  <si>
    <t>Развитие медицинской реабилитации населения и совершенствование системы санаторно-курортного лечения, в том числе детей</t>
  </si>
  <si>
    <t>Развитие кадрового потенциала сферы здравоохранения и реализация мер государственной поддержки медицинских работников</t>
  </si>
  <si>
    <t>Обеспечение граждан лекарственными препаратами и оказание отдельных видов медицинских услуг</t>
  </si>
  <si>
    <t>Развитие системы обязательного медицинского страхования в Брянской области</t>
  </si>
  <si>
    <t>17</t>
  </si>
  <si>
    <t>Развитие инфраструктуры сферы здравоохранения</t>
  </si>
  <si>
    <t>18</t>
  </si>
  <si>
    <t>Департамент строительства и архитектуры Брянской области</t>
  </si>
  <si>
    <t>819</t>
  </si>
  <si>
    <t>Развитие культуры и туризма Брянской области (2014 - 2020 годы)</t>
  </si>
  <si>
    <t>Создание условий для участия граждан в культурной жизни</t>
  </si>
  <si>
    <t>Департамент культуры Брянской области</t>
  </si>
  <si>
    <t>815</t>
  </si>
  <si>
    <t>Развитие инфраструктуры сферы культуры</t>
  </si>
  <si>
    <t>Развитие кадрового потенциала сферы культуры и реализация мер государственной поддержки работников культуры</t>
  </si>
  <si>
    <t>Обеспечение свободы творчества и прав граждан на участие в культурной жизни, на равный доступ к культурным ценностям</t>
  </si>
  <si>
    <t>Обеспечение сохранности, пополнения и использования архивных фондов Брянской области</t>
  </si>
  <si>
    <t>Развитие внутреннего туризма, межрегионального и международного сотрудничества в сфере туризма</t>
  </si>
  <si>
    <t>Подпрограмма "Охрана и сохранение историко-культурного наследия Брянской области" (2016 - 2020 годы)</t>
  </si>
  <si>
    <t>Государственная охрана и сохранение культурного и исторического наследия Брянской области</t>
  </si>
  <si>
    <t>Управление по охране и сохранению историко-культурного наследия Брянской области</t>
  </si>
  <si>
    <t>838</t>
  </si>
  <si>
    <t>Развитие образования и науки Брянской области (2014 - 2020 годы)</t>
  </si>
  <si>
    <t>Реализация государственной политики в сфере образования на территории Брянской области</t>
  </si>
  <si>
    <t>Департамент образования и науки Брянской области</t>
  </si>
  <si>
    <t>816</t>
  </si>
  <si>
    <t>Повышение доступности и качества предоставления дошкольного, общего образования, дополнительного образования детей</t>
  </si>
  <si>
    <t>Повышение доступности и качества предоставления профессионального образования в соответствии с задачами развития экономики и социальной сферы</t>
  </si>
  <si>
    <t>Развитие инфраструктуры сферы образования</t>
  </si>
  <si>
    <t>Развитие кадрового потенциала сферы образования</t>
  </si>
  <si>
    <t>26</t>
  </si>
  <si>
    <t>Проведение оздоровительной кампании детей и молодежи</t>
  </si>
  <si>
    <t>27</t>
  </si>
  <si>
    <t>Подпрограмма "Развитие инженерно-технического образования" (2017-2020 годы)</t>
  </si>
  <si>
    <t>Создание условий для получения обучающимися качественного образования по рабочим профессиям технического профиля и инженерным специальностям</t>
  </si>
  <si>
    <t>Развитие сельского хозяйства и регулирование рынков сельскохозяйственной продукции, сырья и продовольствия Брянской области (2017 - 2020 годы)</t>
  </si>
  <si>
    <t>Подпрограмма "Развитие отраслей агропромышленного комплекса" (2017 - 2020 годы)</t>
  </si>
  <si>
    <t>Увеличение (сохранение оптимального уровня) валовых сборов сельскохозяйственных культур и объемов производства продукции животноводства, посевной площади сельскохозяйственных культур, численности крупного рогатого скота, продуктивности молочного скота, площади сельскохозяйственных угодий, на которой проведены работы по агрохимическому обследованию</t>
  </si>
  <si>
    <t>Департамент сельского хозяйства Брянской области</t>
  </si>
  <si>
    <t>817</t>
  </si>
  <si>
    <t>Подпрограмма "Обеспечение общих условий функционирования сельскохозяйственной отрасли" (2017 - 2020 годы)</t>
  </si>
  <si>
    <t>2</t>
  </si>
  <si>
    <t>Обеспечение притока кадров в отрасль сельского хозяйства и закрепление их на селе, расширение межрегиональных торговых связей, увеличение (сохранение на оптимальном уровне) объемов переработки сельскохозяйственного сырья</t>
  </si>
  <si>
    <t>Подпрограмма "Техническая и технологическая модернизация, инновационное развитие" (2017 - 2020 годы)</t>
  </si>
  <si>
    <t>3</t>
  </si>
  <si>
    <t>Увеличение объемов приобретения сельскохозяйственными товаропроизводителями и организациями, осуществляющими производство и переработку сельскохозяйственной продукции, высокотехнологичных машин и оборудования</t>
  </si>
  <si>
    <t>Подпрограмма "Стимулирование инвестиционной деятельности в агропромышленном комплексе" (2017 – 2020 годы)</t>
  </si>
  <si>
    <t>4</t>
  </si>
  <si>
    <t>Повышение инвестиционной привлекательности хозяйствующих субъектов агропромышленного комплекса</t>
  </si>
  <si>
    <t>Создание и модернизация объектов агропромышленного комплекса</t>
  </si>
  <si>
    <t>42</t>
  </si>
  <si>
    <t>Подпрограмма "Реализация полномочий в области ветеринарии" (2017 - 2020 годы)</t>
  </si>
  <si>
    <t>5</t>
  </si>
  <si>
    <t>Осуществление государственного ветеринарного надзора и контроля за соблюдением владельцами животных и продуктов животноводства ветеринарного законодательства Российской Федерации и обеспечение безопасности продуктов животноводства в ветеринарно-санитарном отношении</t>
  </si>
  <si>
    <t>Управление ветеринарии Брянской области</t>
  </si>
  <si>
    <t>805</t>
  </si>
  <si>
    <t>Выполнение функций по эффективному ветеринарному обслуживанию и контролю</t>
  </si>
  <si>
    <t>52</t>
  </si>
  <si>
    <t>Предупреждение и ликвидация заразных и иных болезней животных</t>
  </si>
  <si>
    <t>53</t>
  </si>
  <si>
    <t>Подпрограмма "Обеспечение реализации Государственной программы развития сельского хозяйства и регулирования рынков сельскохозяйственной продукции, сырья и продовольствия" (2017-2020 годы)</t>
  </si>
  <si>
    <t>6</t>
  </si>
  <si>
    <t>Реализация функций и полномочий по руководству и управлению в сфере сельского хозяйства органами государственной власти Брянской области и государственными органами Брянской области</t>
  </si>
  <si>
    <t>Подпрограмма "Реализация полномочий в области развития и регулирования потребительского рынка Брянской области" (2017 - 2020 годы)</t>
  </si>
  <si>
    <t>7</t>
  </si>
  <si>
    <t>Обеспечение эффективной деятельности управления потребительского рынка Брянской области сфере развития торговой деятельности, общественного питания, бытового обслуживания населения, организации деятельности розничных рынков, а также регулирования отношений, возникающих в области розничной продажи алкогольной продукции</t>
  </si>
  <si>
    <t>71</t>
  </si>
  <si>
    <t>Управление потребительского рынка и услуг, контроля в сфере производства и оборота этилового спирта, алкогольной и спиртосодержащей продукции Брянской области</t>
  </si>
  <si>
    <t>843</t>
  </si>
  <si>
    <t>Подпрограмма "Развитие мелиорации земель сельскохозяйственного назначения Брянской области" (2017 – 2020 годы)</t>
  </si>
  <si>
    <t>8</t>
  </si>
  <si>
    <t>Восстановление мелиоративного фонда (мелиорируемые земли и мелиоративные системы), включая реализацию мер по орошению и осушению земель, предотвращение выбытия из сельскохозяйственного оборота земель сельскохозяйственного назначения</t>
  </si>
  <si>
    <t>81</t>
  </si>
  <si>
    <t>Подпрограмма "Устойчивое развитие сельских территорий" (2017 - 2020 годы)</t>
  </si>
  <si>
    <t>9</t>
  </si>
  <si>
    <t>Развитие газификации в сельской местности</t>
  </si>
  <si>
    <t>91</t>
  </si>
  <si>
    <t>Развитие водоснабжения в сельской местности</t>
  </si>
  <si>
    <t>92</t>
  </si>
  <si>
    <t>Развитие сети учреждений культурно - досугового типа</t>
  </si>
  <si>
    <t>93</t>
  </si>
  <si>
    <t>Реализация проектов комплексного обустройства площадок под компактную жилищную застройку в сельской местности</t>
  </si>
  <si>
    <t>94</t>
  </si>
  <si>
    <t>Грантовая поддержка местных инициатив граждан, проживающих в сельской местности</t>
  </si>
  <si>
    <t>95</t>
  </si>
  <si>
    <t>Улучшение жилищных условий граждан, проживающих в сельской местности, в том числе молодых семей и молодых специалистов</t>
  </si>
  <si>
    <t>96</t>
  </si>
  <si>
    <t>Развитие сети автомобильных дорог, ведущих к общественно значимым объектам сельских населенных пунктов, объектам производства и переработки сельскохозяйственной продукции</t>
  </si>
  <si>
    <t>97</t>
  </si>
  <si>
    <t>Управление государственными финансами Брянской области (2014 - 2020 годы)</t>
  </si>
  <si>
    <t>Обеспечение финансовой устойчивости бюджетной системы Брянской области путем проведения сбалансированной финансовой политики</t>
  </si>
  <si>
    <t>Департамент финансов Брянской области</t>
  </si>
  <si>
    <t>818</t>
  </si>
  <si>
    <t>Подпрограмма "Совершенствование управления общественными финансами" (2014 - 2020 годы)</t>
  </si>
  <si>
    <t>Внедрение современных методов и технологий управления региональными и муниципальными финансами</t>
  </si>
  <si>
    <t>Управление физической культуры и спорта Брянской области</t>
  </si>
  <si>
    <t>825</t>
  </si>
  <si>
    <t>Подпрограмма "Межбюджетные отношения с муниципальными образованиями " (2014 - 2020 годы)</t>
  </si>
  <si>
    <t>Создание условий для эффективного и ответственного управления муниципальными финансами</t>
  </si>
  <si>
    <t>Подпрограмма "Содействие в сфере государственных закупок Брянской области" (2014 - 2020 годы)</t>
  </si>
  <si>
    <t>Регулирование и организация размещения заказов на закупку товаров, работ, услуг для государственных нужд, организация мониторинга закупок, методологическое сопровождение деятельности государственных заказчиков Брянской области и государственных учреждений Брянской области, осуществляющих закупки</t>
  </si>
  <si>
    <t>Управление государственных закупок Брянской области</t>
  </si>
  <si>
    <t>833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</si>
  <si>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 (2014 - 2020 годы)</t>
  </si>
  <si>
    <t>19</t>
  </si>
  <si>
    <t>Осуществление единой государственной политики и нормативное правовое регулирование в сфере строительства, архитектуры, градостроительства, жилищной политики</t>
  </si>
  <si>
    <t>Подпрограмма "Реабилитация населения и территории Брянской области, подвергшихся радиационному воздействию вследствие катастрофы на Чернобыльской АЭС" (2014 - 2020 годы)</t>
  </si>
  <si>
    <t>Создание инфраструктуры, необходимой для обеспечения условий безопасной жизнедеятельности населения на территории Брянской области, подвергшейся радиоактивному загрязнению вследствие аварии на Чернобыльской АЭС</t>
  </si>
  <si>
    <t>Подпрограмма "Развитие социальной и инженерной инфраструктуры Брянской области" (2014 - 2020 годы)</t>
  </si>
  <si>
    <t>Газификация населенных пунктов и объектов социальной инфраструктуры, модернизация объектов коммунальной инфраструктуры</t>
  </si>
  <si>
    <t>Подпрограмма "Автомобильные дороги" (2014 - 2020 годы)</t>
  </si>
  <si>
    <t>Развитие и модернизация сети автомобильных дорог общего пользования регионального, межмуниципального и местного значения</t>
  </si>
  <si>
    <t>Подпрограмма "Государственный строительный надзор Брянской области" (2014 - 2020 годы)</t>
  </si>
  <si>
    <t>Осуществление государственного строительного надзора за соблюдением градостроительного законодательства при возведении объектов капитального строительства</t>
  </si>
  <si>
    <t>государственная строительная инспекция Брянской области</t>
  </si>
  <si>
    <t>806</t>
  </si>
  <si>
    <t>Подпрограмма "Развитие малоэтажного строительства на территории Брянской области" (2014 - 2020 годы)</t>
  </si>
  <si>
    <t>Развитие малоэтажного жилищного строительства</t>
  </si>
  <si>
    <t>Подпрограмма "Развитие ипотечного кредитования в жилищном строительстве" (2014 - 2020 годы)</t>
  </si>
  <si>
    <t>Осуществление государственной поддержки граждан в улучшении жилищных условий</t>
  </si>
  <si>
    <t>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 (2016 – 2025 годы)</t>
  </si>
  <si>
    <t>20</t>
  </si>
  <si>
    <t>Обеспечение односменного режима обучения в 1-11 (12) классах общеобразовательных организаций, перевод обучающихся в новые здания общеобразовательных организаций из зданий с износом 50 процентов и выше</t>
  </si>
  <si>
    <t>Социальная и демографическая политика Брянской области (2014 - 2020 годы)</t>
  </si>
  <si>
    <t>Реализация единой государственной социальной политики на территории Брянской области</t>
  </si>
  <si>
    <t>Модернизация сети и повышение эффективности работы учреждений социального обслуживания населения</t>
  </si>
  <si>
    <t>Защита прав и законных интересов несовершеннолетних, лиц из числа детей-сирот и детей, оставшихся без попечения родителей</t>
  </si>
  <si>
    <t>Социальная поддержка многодетных семей, реализация мероприятий, направленных на повышение социального статуса семьи и укрепление семейных ценностей</t>
  </si>
  <si>
    <t>Социальная защита населения, имеющего льготный статус, попавших в трудную жизненную ситуацию, имеющих среднедушевой доход ниже установленного минимума, осуществление мер по улучшению положения отдельных категорий граждан, включая граждан пожилого возраста, повышению степени их социальной защищенности, активизации их участия в жизни общества</t>
  </si>
  <si>
    <t>33</t>
  </si>
  <si>
    <t>Подпрограмма "Повышение качества жизни граждан пожилого возраста на территории Брянской области" (2014 - 2020 годы)</t>
  </si>
  <si>
    <t>Осуществление мер по улучшению положения граждан пожилого возраста, повышению степени их социальной защищенности, активизации участия пожилых людей в жизни общества, созданию условий для повышения качества жизни пожилых граждан</t>
  </si>
  <si>
    <t>Подпрограмма "Развитие системы органов ЗАГС Брянской области" (2014 - 2020 годы)</t>
  </si>
  <si>
    <t>Повышение качества и доступности предоставления государственных услуг в сфере государственной регистрации актов гражданского состояния</t>
  </si>
  <si>
    <t>Управление записи актов гражданского состояния Брянской области</t>
  </si>
  <si>
    <t>809</t>
  </si>
  <si>
    <t>Подпрограмма "Содействие развитию институтов гражданского общества и государственная поддержка социально ориентированных некоммерческих организаций Брянской области" (2014 - 2020 годы)</t>
  </si>
  <si>
    <t>Развитие механизмов привлечения социально ориентированных некоммерческих организаций к оказанию социальных услуг на конкурентной основе, а также конкурсного финансирования программ и проектов указанных организаций</t>
  </si>
  <si>
    <t>Подпрограмма "Обеспечение жильем молодых семей в Брянской области" (2017 - 2020 годы)</t>
  </si>
  <si>
    <t>Предоставление молодым семьям - участникам государственной подпрограммы социальных выплат на приобретение жилья экономкласса или строительство индивидуального жилого дома экономкласса, с привлечением собственных средств молодых семей, а также дополнительных финансовых средств кредитных и других организаций, предоставляющих жилищные кредиты и займы, в том числе ипотечные, для приобретения жилья</t>
  </si>
  <si>
    <t>Доступная среда (2017-2020 годы)</t>
  </si>
  <si>
    <t>Формирование условий для беспрепятственного доступа инвалидов и других маломобильных групп населения к приоритетным объектам и услугам в сфере социальной защиты, занятости, здравоохранения, культуры, образования, транспорта, информации и связи, физической культуры и спорта</t>
  </si>
  <si>
    <t>Управление государственной службы по труду и занятости населения Брянской области</t>
  </si>
  <si>
    <t>832</t>
  </si>
  <si>
    <t>Формирование условий для просвещенности граждан в вопросах инвалидности и устранения отношенческих барьеров</t>
  </si>
  <si>
    <t>Развитие физической культуры и спорта Брянской области (2014 - 2020 годы)</t>
  </si>
  <si>
    <t>25</t>
  </si>
  <si>
    <t>Реализация единой государственной политики в сфере физической культуры и спорта на территории Брянской области</t>
  </si>
  <si>
    <t>Популяризация массового и профессионального спорта</t>
  </si>
  <si>
    <t>Создание эффективной системы физического воспитания, ориентированной на особенности развития детей и подростков</t>
  </si>
  <si>
    <t>Развитие инфраструктуры сферы физической культуры и спорта</t>
  </si>
  <si>
    <t>Подпрограмма "Развитие спорта высших достижений и системы подготовки спортивного резерва" (2017-2020 годы)</t>
  </si>
  <si>
    <t>Оказание адресной финансовой поддержки учреждениям, осуществляющим подготовку спортивного резерва для спортивных сборных команд Брянской области и Российской Федерации, с целью создания условий для качественной спортивной подготовки</t>
  </si>
  <si>
    <t>Развитие мировой юстиции Брянской области (2014 - 2020 годы)</t>
  </si>
  <si>
    <t>30</t>
  </si>
  <si>
    <t>Организационное и материально-техническое обеспечение деятельности мировых судей Брянской области, их аппарата</t>
  </si>
  <si>
    <t>Управление мировой юстиции Брянской области</t>
  </si>
  <si>
    <t>830</t>
  </si>
  <si>
    <t>Содействие занятости населения, государственное регулирование социально-трудовых отношений и охраны труда в Брянской области (2014 - 2020 годы)</t>
  </si>
  <si>
    <t>Регулирование социально-трудовых отношений, совершенствование системы оплаты труда работников учреждений, ориентированной на достижение показателей качества и количества оказываемых услуг</t>
  </si>
  <si>
    <t>Содействие в трудоустройстве безработных граждан</t>
  </si>
  <si>
    <t>Обеспечение социальной поддержки безработных граждан</t>
  </si>
  <si>
    <t>Подпрограмма "Улучшение условий и охраны труда в Брянской области" (2014 - 2020 годы)</t>
  </si>
  <si>
    <t>Реализация превентивных мер, направленных на улучшение условий труда работников, снижение уровня производственного травматизма и профессиональной заболеваемости, включая совершенствование лечебно-профилактического обслуживания и обеспечение современными высокотехнологичными средствами индивидуальной и коллективной защиты работающего населения</t>
  </si>
  <si>
    <t>Подпрограмма "Оказание содействия добровольному переселению в Брянскую область соотечественников, проживающих за рубежом" (2014 - 2020 годы)</t>
  </si>
  <si>
    <t>Создание правовых, организационных, социально-экономических и информационных условий, способствующих добровольному переселению соотечественников, проживающих за рубежом, в Брянскую область для постоянного проживания</t>
  </si>
  <si>
    <t>Развитие лесного хозяйства Брянской области (2014 - 2020 годы)</t>
  </si>
  <si>
    <t>36</t>
  </si>
  <si>
    <t>Повышение эффективности управления лесами</t>
  </si>
  <si>
    <t>Управление лесами Брянской области</t>
  </si>
  <si>
    <t>836</t>
  </si>
  <si>
    <t>Создание условий для рационального и интенсивного использования лесов при сохранении их экологических функций и биологического разнообразия</t>
  </si>
  <si>
    <t>Развитие промышленности, транспорта и связи Брянской области (2014 - 2020 годы)</t>
  </si>
  <si>
    <t>37</t>
  </si>
  <si>
    <t>Содействие разработке, освоению и производству продукции, обновлению производственных мощностей, увеличению роста объемов реализации произведенной продукции, созданию новых рабочих мест на предприятиях региона</t>
  </si>
  <si>
    <t>Осуществление государственного надзора за техническим состоянием тракторов, самоходных дорожно-строительных и иных машин и прицепов к ним в процессе эксплуатации, за соблюдением правил эксплуатации машин и оборудования в агропромышленном комплексе</t>
  </si>
  <si>
    <t>государственная инспекция по надзору за техническим состоянием самоходных машин и других видов техники Брянской области</t>
  </si>
  <si>
    <t>810</t>
  </si>
  <si>
    <t>Совершенствование системы управления пассажирскими перевозками</t>
  </si>
  <si>
    <t>Создание условий для осуществления регулярных и чартерных пассажирских авиаперевозок в международном аэропорту</t>
  </si>
  <si>
    <t>Подпрограмма "Развитие промышленности Брянской области" (2016 - 2018 годы)</t>
  </si>
  <si>
    <t>Создание условий для повышения общей конкурентоспособности и обеспечение устойчивого развития регионального промышленного комплекса на основе повышения  эффективности использования инновационного и производственного потенциал новых и высокооплачиваемых рабочих мест, повышения инвестиционной привлекательности в соответствии с федеральной и региональной промышленной политикой</t>
  </si>
  <si>
    <t>Экономическое развитие, инвестиционная политика и инновационная экономика Брянской области (2014 - 2020 годы)</t>
  </si>
  <si>
    <t>40</t>
  </si>
  <si>
    <t>Подпрограмма "Экономическое развитие" (2014 - 2020 годы)</t>
  </si>
  <si>
    <t>Координация социально-экономического развития области, оценка эффективности деятельности органов государственной власти и органов местного самоуправления</t>
  </si>
  <si>
    <t>Департамент экономического развития Брянской области</t>
  </si>
  <si>
    <t>840</t>
  </si>
  <si>
    <t>Развитие инновационной деятельности и нанотехнологий в Брянской области</t>
  </si>
  <si>
    <t>Подпрограмма "Развитие информационного общества и инфраструктуры электронного правительства Брянской области" (2014 - 2020 годы)</t>
  </si>
  <si>
    <t>Развитие сервисов на основе информационных технологий для упрощения процедур взаимодействия общества и государства, а также развитие специальных информационных и информационно-технологических систем обеспечения деятельности органов государственной власти</t>
  </si>
  <si>
    <t>Подпрограмма "Повышение качества и доступности предоставления государственных и муниципальных услуг в Брянской области" (2014 - 2020 годы)</t>
  </si>
  <si>
    <t>Создание сети многофункциональных центров предоставления государственных и муниципальных услуг, соответствующих установленным требованиям</t>
  </si>
  <si>
    <t>Подпрограмма "Повышение инвестиционной привлекательности Брянской области" (2014 - 2020 годы)</t>
  </si>
  <si>
    <t>Реализация инструментов для привлечения инвестиционных ресурсов, совершенствование инвестиционного имиджа Брянской области, демонстрация конкурентных преимуществ региона</t>
  </si>
  <si>
    <t>Подпрограмма "Государственная поддержка малого и среднего предпринимательства в Брянской области" (2014 - 2020 годы)</t>
  </si>
  <si>
    <t>Реализация мероприятий по государственной поддержке субъектов малого и среднего предпринимательства в Брянской области</t>
  </si>
  <si>
    <t>Подпрограмма "Государственное регулирование тарифов Брянской области" (2014 - 2020 годы)</t>
  </si>
  <si>
    <t>Ценовое регулирование и контроль в сферах, подлежащих государственному регулированию в соответствии с федеральными нормативными правовыми актами в пределах полномочий, установленных федеральными законами и другими нормативными правовыми актами РФ и Брянской области</t>
  </si>
  <si>
    <t>Управление государственного регулирования тарифов Брянской области</t>
  </si>
  <si>
    <t>823</t>
  </si>
  <si>
    <t>Подпрограмма "Управление государственным имуществом Брянской области" (2014 - 2020 годы)</t>
  </si>
  <si>
    <t>Обеспечение эффективного управления и распоряжения государственным имуществом Брянской области (в том числе земельными участками), рационального его использования, распоряжения</t>
  </si>
  <si>
    <t>Управление имущественных отношений Брянской области</t>
  </si>
  <si>
    <t>824</t>
  </si>
  <si>
    <t>Непрограммная деятельность</t>
  </si>
  <si>
    <t>70</t>
  </si>
  <si>
    <t>Брянская областная  Дума</t>
  </si>
  <si>
    <t>801</t>
  </si>
  <si>
    <t>Уполномоченный по правам человека в Брянской области, Уполномоченный по правам ребенка в Брянской области, Уполномоченный по защите прав предпринимателей в Брянской области и аппарат уполномоченных</t>
  </si>
  <si>
    <t>813</t>
  </si>
  <si>
    <t xml:space="preserve">    Департамент сельского хозяйства Брянской области</t>
  </si>
  <si>
    <t>00</t>
  </si>
  <si>
    <t xml:space="preserve">    Департамент семьи, социальной и демографической политики Брянской области</t>
  </si>
  <si>
    <t xml:space="preserve">    Управление имущественных отношений Брянской области</t>
  </si>
  <si>
    <t>Контрольно-счетная палата Брянской области</t>
  </si>
  <si>
    <t>826</t>
  </si>
  <si>
    <t>Избирательная комиссия Брянской области</t>
  </si>
  <si>
    <t>828</t>
  </si>
  <si>
    <t>ИТОГО:</t>
  </si>
  <si>
    <t>Сведения об исполнении областного бюджета по государственным программам и непрограммным направлениям деятельности  за 1 квартал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</si>
</sst>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&quot;р.&quot;_-;\-* #,##0.00&quot;р.&quot;_-;_-* &quot;-&quot;??&quot;р.&quot;_-;_-@_-"/>
  </numFmts>
  <fonts count="12" x14ac:knownFonts="1">
    <font>
      <sz val="10"/>
      <color rgb="FF000000"/>
      <name val="Times New Roman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Arial Cyr"/>
      <family val="2"/>
    </font>
    <font>
      <b/>
      <sz val="12"/>
      <color rgb="FF000000"/>
      <name val="Arial Cyr"/>
      <family val="2"/>
    </font>
    <font>
      <sz val="10"/>
      <color rgb="FF000000"/>
      <name val="Arial Cyr"/>
    </font>
    <font>
      <b/>
      <sz val="10"/>
      <color rgb="FF000000"/>
      <name val="Arial Cyr"/>
    </font>
    <font>
      <b/>
      <sz val="10"/>
      <color rgb="FF000000"/>
      <name val="Arial Cyr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0">
    <xf numFmtId="44" fontId="0" fillId="0" borderId="0">
      <alignment vertical="top" wrapText="1"/>
    </xf>
    <xf numFmtId="0" fontId="1" fillId="2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3" borderId="0"/>
    <xf numFmtId="0" fontId="6" fillId="0" borderId="0">
      <alignment horizontal="left" vertical="top" wrapText="1"/>
    </xf>
    <xf numFmtId="0" fontId="6" fillId="0" borderId="0"/>
    <xf numFmtId="0" fontId="7" fillId="0" borderId="0">
      <alignment horizontal="center" wrapText="1"/>
    </xf>
    <xf numFmtId="0" fontId="7" fillId="0" borderId="0">
      <alignment horizontal="center"/>
    </xf>
    <xf numFmtId="0" fontId="6" fillId="0" borderId="0">
      <alignment wrapText="1"/>
    </xf>
    <xf numFmtId="0" fontId="6" fillId="0" borderId="0">
      <alignment horizontal="right"/>
    </xf>
    <xf numFmtId="0" fontId="6" fillId="3" borderId="3"/>
    <xf numFmtId="0" fontId="8" fillId="0" borderId="1">
      <alignment horizontal="center" vertical="center" wrapText="1"/>
    </xf>
    <xf numFmtId="0" fontId="6" fillId="0" borderId="4"/>
    <xf numFmtId="0" fontId="8" fillId="0" borderId="1">
      <alignment horizontal="center" vertical="center" shrinkToFit="1"/>
    </xf>
    <xf numFmtId="0" fontId="6" fillId="3" borderId="5"/>
    <xf numFmtId="0" fontId="9" fillId="0" borderId="1">
      <alignment horizontal="left"/>
    </xf>
    <xf numFmtId="0" fontId="10" fillId="0" borderId="1">
      <alignment horizontal="left"/>
    </xf>
    <xf numFmtId="4" fontId="9" fillId="4" borderId="1">
      <alignment horizontal="right" vertical="top" shrinkToFit="1"/>
    </xf>
    <xf numFmtId="4" fontId="10" fillId="4" borderId="1">
      <alignment horizontal="right" vertical="top" shrinkToFit="1"/>
    </xf>
    <xf numFmtId="0" fontId="6" fillId="3" borderId="6"/>
    <xf numFmtId="0" fontId="8" fillId="0" borderId="5"/>
    <xf numFmtId="0" fontId="6" fillId="0" borderId="5"/>
    <xf numFmtId="0" fontId="8" fillId="0" borderId="0">
      <alignment horizontal="left" wrapText="1"/>
    </xf>
    <xf numFmtId="49" fontId="8" fillId="0" borderId="1">
      <alignment horizontal="left" vertical="top" wrapText="1"/>
    </xf>
    <xf numFmtId="49" fontId="6" fillId="0" borderId="1">
      <alignment horizontal="left" vertical="top" wrapText="1"/>
    </xf>
    <xf numFmtId="4" fontId="8" fillId="5" borderId="1">
      <alignment horizontal="right" vertical="top" shrinkToFit="1"/>
    </xf>
    <xf numFmtId="4" fontId="6" fillId="5" borderId="1">
      <alignment horizontal="right" vertical="top" shrinkToFit="1"/>
    </xf>
    <xf numFmtId="0" fontId="6" fillId="3" borderId="6">
      <alignment horizontal="center"/>
    </xf>
    <xf numFmtId="0" fontId="6" fillId="3" borderId="0">
      <alignment horizontal="center"/>
    </xf>
    <xf numFmtId="4" fontId="6" fillId="0" borderId="1">
      <alignment horizontal="right" vertical="top" shrinkToFit="1"/>
    </xf>
    <xf numFmtId="49" fontId="10" fillId="0" borderId="1">
      <alignment horizontal="left" vertical="top" wrapText="1"/>
    </xf>
    <xf numFmtId="0" fontId="6" fillId="3" borderId="0">
      <alignment horizontal="left"/>
    </xf>
    <xf numFmtId="4" fontId="6" fillId="0" borderId="4">
      <alignment horizontal="right" shrinkToFit="1"/>
    </xf>
    <xf numFmtId="4" fontId="6" fillId="0" borderId="0">
      <alignment horizontal="right" shrinkToFit="1"/>
    </xf>
    <xf numFmtId="0" fontId="6" fillId="3" borderId="5">
      <alignment horizontal="center"/>
    </xf>
    <xf numFmtId="0" fontId="11" fillId="0" borderId="0"/>
  </cellStyleXfs>
  <cellXfs count="15">
    <xf numFmtId="44" fontId="0" fillId="0" borderId="0" xfId="0">
      <alignment vertical="top" wrapText="1"/>
    </xf>
    <xf numFmtId="44" fontId="0" fillId="0" borderId="0" xfId="0" applyNumberFormat="1" applyFont="1" applyFill="1" applyAlignment="1">
      <alignment vertical="top" wrapText="1"/>
    </xf>
    <xf numFmtId="44" fontId="2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" fontId="2" fillId="0" borderId="2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right" vertical="top" wrapText="1"/>
    </xf>
  </cellXfs>
  <cellStyles count="40">
    <cellStyle name="br" xfId="2"/>
    <cellStyle name="col" xfId="3"/>
    <cellStyle name="style0" xfId="4"/>
    <cellStyle name="td" xfId="5"/>
    <cellStyle name="tr" xfId="6"/>
    <cellStyle name="xl21" xfId="7"/>
    <cellStyle name="xl22" xfId="8"/>
    <cellStyle name="xl23" xfId="9"/>
    <cellStyle name="xl24" xfId="10"/>
    <cellStyle name="xl25" xfId="11"/>
    <cellStyle name="xl26" xfId="12"/>
    <cellStyle name="xl27" xfId="13"/>
    <cellStyle name="xl28" xfId="14"/>
    <cellStyle name="xl29" xfId="15"/>
    <cellStyle name="xl30" xfId="16"/>
    <cellStyle name="xl31" xfId="17"/>
    <cellStyle name="xl32" xfId="18"/>
    <cellStyle name="xl33" xfId="19"/>
    <cellStyle name="xl33 2" xfId="20"/>
    <cellStyle name="xl34" xfId="21"/>
    <cellStyle name="xl34 2" xfId="22"/>
    <cellStyle name="xl35" xfId="23"/>
    <cellStyle name="xl36" xfId="24"/>
    <cellStyle name="xl36 2" xfId="25"/>
    <cellStyle name="xl37" xfId="26"/>
    <cellStyle name="xl38" xfId="27"/>
    <cellStyle name="xl38 2" xfId="28"/>
    <cellStyle name="xl39" xfId="29"/>
    <cellStyle name="xl39 2" xfId="30"/>
    <cellStyle name="xl40" xfId="31"/>
    <cellStyle name="xl41" xfId="32"/>
    <cellStyle name="xl42" xfId="33"/>
    <cellStyle name="xl43" xfId="34"/>
    <cellStyle name="xl44" xfId="35"/>
    <cellStyle name="xl45" xfId="36"/>
    <cellStyle name="xl46" xfId="37"/>
    <cellStyle name="xl47" xfId="38"/>
    <cellStyle name="Обычный" xfId="0" builtinId="0"/>
    <cellStyle name="Обычный 2" xfId="1"/>
    <cellStyle name="Обычный 3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I338"/>
  <sheetViews>
    <sheetView tabSelected="1" zoomScale="80" zoomScaleNormal="80" workbookViewId="0">
      <selection activeCell="J4" sqref="J4"/>
    </sheetView>
  </sheetViews>
  <sheetFormatPr defaultRowHeight="12.75" x14ac:dyDescent="0.2"/>
  <cols>
    <col min="1" max="1" width="68.1640625" style="1" customWidth="1"/>
    <col min="2" max="5" width="8.6640625" style="1" customWidth="1"/>
    <col min="6" max="6" width="22.83203125" style="1" customWidth="1"/>
    <col min="7" max="7" width="22.6640625" style="1" customWidth="1"/>
    <col min="8" max="8" width="21.83203125" style="1" customWidth="1"/>
    <col min="9" max="9" width="16.83203125" style="1" customWidth="1"/>
    <col min="10" max="16384" width="9.33203125" style="1"/>
  </cols>
  <sheetData>
    <row r="1" spans="1:9" x14ac:dyDescent="0.2">
      <c r="A1" s="1" t="s">
        <v>0</v>
      </c>
    </row>
    <row r="2" spans="1:9" ht="41.25" customHeight="1" x14ac:dyDescent="0.2">
      <c r="A2" s="13" t="s">
        <v>307</v>
      </c>
      <c r="B2" s="13"/>
      <c r="C2" s="13"/>
      <c r="D2" s="13"/>
      <c r="E2" s="13"/>
      <c r="F2" s="13"/>
      <c r="G2" s="13"/>
      <c r="H2" s="13"/>
      <c r="I2" s="13"/>
    </row>
    <row r="3" spans="1:9" ht="22.5" customHeight="1" x14ac:dyDescent="0.2">
      <c r="A3" s="14"/>
      <c r="B3" s="14"/>
      <c r="C3" s="14"/>
      <c r="D3" s="14"/>
      <c r="E3" s="14"/>
      <c r="F3" s="14"/>
      <c r="I3" s="2" t="s">
        <v>1</v>
      </c>
    </row>
    <row r="4" spans="1:9" ht="67.5" customHeight="1" x14ac:dyDescent="0.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4" t="s">
        <v>7</v>
      </c>
      <c r="G4" s="5" t="s">
        <v>8</v>
      </c>
      <c r="H4" s="5" t="s">
        <v>9</v>
      </c>
      <c r="I4" s="3" t="s">
        <v>10</v>
      </c>
    </row>
    <row r="5" spans="1:9" ht="94.5" x14ac:dyDescent="0.2">
      <c r="A5" s="6" t="s">
        <v>11</v>
      </c>
      <c r="B5" s="7" t="s">
        <v>12</v>
      </c>
      <c r="C5" s="3" t="s">
        <v>0</v>
      </c>
      <c r="D5" s="3" t="s">
        <v>0</v>
      </c>
      <c r="E5" s="3" t="s">
        <v>0</v>
      </c>
      <c r="F5" s="8">
        <v>477035264</v>
      </c>
      <c r="G5" s="8">
        <v>477035264</v>
      </c>
      <c r="H5" s="8">
        <v>80379281.5</v>
      </c>
      <c r="I5" s="8">
        <f>H5/G5*100</f>
        <v>16.849756729934331</v>
      </c>
    </row>
    <row r="6" spans="1:9" ht="63" x14ac:dyDescent="0.2">
      <c r="A6" s="9" t="s">
        <v>13</v>
      </c>
      <c r="B6" s="7" t="s">
        <v>12</v>
      </c>
      <c r="C6" s="7" t="s">
        <v>14</v>
      </c>
      <c r="D6" s="7" t="s">
        <v>15</v>
      </c>
      <c r="E6" s="7" t="s">
        <v>0</v>
      </c>
      <c r="F6" s="8">
        <v>60431984.600000001</v>
      </c>
      <c r="G6" s="8">
        <v>60431984.600000001</v>
      </c>
      <c r="H6" s="8">
        <v>9207206.7899999991</v>
      </c>
      <c r="I6" s="8">
        <f t="shared" ref="I6:I69" si="0">H6/G6*100</f>
        <v>15.23565186704128</v>
      </c>
    </row>
    <row r="7" spans="1:9" ht="31.5" x14ac:dyDescent="0.2">
      <c r="A7" s="9" t="s">
        <v>16</v>
      </c>
      <c r="B7" s="7" t="s">
        <v>12</v>
      </c>
      <c r="C7" s="7" t="s">
        <v>14</v>
      </c>
      <c r="D7" s="7" t="s">
        <v>15</v>
      </c>
      <c r="E7" s="7" t="s">
        <v>17</v>
      </c>
      <c r="F7" s="8">
        <v>366500</v>
      </c>
      <c r="G7" s="8">
        <v>366500</v>
      </c>
      <c r="H7" s="8">
        <v>0</v>
      </c>
      <c r="I7" s="8">
        <f t="shared" si="0"/>
        <v>0</v>
      </c>
    </row>
    <row r="8" spans="1:9" ht="15.75" x14ac:dyDescent="0.2">
      <c r="A8" s="9" t="s">
        <v>18</v>
      </c>
      <c r="B8" s="7" t="s">
        <v>12</v>
      </c>
      <c r="C8" s="7" t="s">
        <v>14</v>
      </c>
      <c r="D8" s="7" t="s">
        <v>15</v>
      </c>
      <c r="E8" s="7" t="s">
        <v>19</v>
      </c>
      <c r="F8" s="8">
        <v>1800000</v>
      </c>
      <c r="G8" s="8">
        <v>1800000</v>
      </c>
      <c r="H8" s="8">
        <v>0</v>
      </c>
      <c r="I8" s="8">
        <f t="shared" si="0"/>
        <v>0</v>
      </c>
    </row>
    <row r="9" spans="1:9" ht="31.5" x14ac:dyDescent="0.2">
      <c r="A9" s="9" t="s">
        <v>20</v>
      </c>
      <c r="B9" s="7" t="s">
        <v>12</v>
      </c>
      <c r="C9" s="7" t="s">
        <v>14</v>
      </c>
      <c r="D9" s="7" t="s">
        <v>15</v>
      </c>
      <c r="E9" s="7" t="s">
        <v>21</v>
      </c>
      <c r="F9" s="8">
        <v>100000</v>
      </c>
      <c r="G9" s="8">
        <v>100000</v>
      </c>
      <c r="H9" s="8">
        <v>0</v>
      </c>
      <c r="I9" s="8">
        <f t="shared" si="0"/>
        <v>0</v>
      </c>
    </row>
    <row r="10" spans="1:9" ht="31.5" x14ac:dyDescent="0.2">
      <c r="A10" s="9" t="s">
        <v>22</v>
      </c>
      <c r="B10" s="7" t="s">
        <v>12</v>
      </c>
      <c r="C10" s="7" t="s">
        <v>14</v>
      </c>
      <c r="D10" s="7" t="s">
        <v>15</v>
      </c>
      <c r="E10" s="7" t="s">
        <v>23</v>
      </c>
      <c r="F10" s="8">
        <v>58165484.600000001</v>
      </c>
      <c r="G10" s="8">
        <v>58165484.600000001</v>
      </c>
      <c r="H10" s="8">
        <v>9207206.7899999991</v>
      </c>
      <c r="I10" s="8">
        <f t="shared" si="0"/>
        <v>15.82933049267503</v>
      </c>
    </row>
    <row r="11" spans="1:9" ht="94.5" x14ac:dyDescent="0.2">
      <c r="A11" s="9" t="s">
        <v>24</v>
      </c>
      <c r="B11" s="7" t="s">
        <v>12</v>
      </c>
      <c r="C11" s="7" t="s">
        <v>14</v>
      </c>
      <c r="D11" s="7" t="s">
        <v>25</v>
      </c>
      <c r="E11" s="7" t="s">
        <v>0</v>
      </c>
      <c r="F11" s="8">
        <v>299835400</v>
      </c>
      <c r="G11" s="8">
        <v>299835400</v>
      </c>
      <c r="H11" s="8">
        <v>59929026.729999997</v>
      </c>
      <c r="I11" s="8">
        <f t="shared" si="0"/>
        <v>19.987308613325844</v>
      </c>
    </row>
    <row r="12" spans="1:9" ht="31.5" x14ac:dyDescent="0.2">
      <c r="A12" s="9" t="s">
        <v>22</v>
      </c>
      <c r="B12" s="7" t="s">
        <v>12</v>
      </c>
      <c r="C12" s="7" t="s">
        <v>14</v>
      </c>
      <c r="D12" s="7" t="s">
        <v>25</v>
      </c>
      <c r="E12" s="7" t="s">
        <v>23</v>
      </c>
      <c r="F12" s="8">
        <v>299835400</v>
      </c>
      <c r="G12" s="8">
        <v>299835400</v>
      </c>
      <c r="H12" s="8">
        <v>59929026.729999997</v>
      </c>
      <c r="I12" s="8">
        <f t="shared" si="0"/>
        <v>19.987308613325844</v>
      </c>
    </row>
    <row r="13" spans="1:9" ht="47.25" x14ac:dyDescent="0.2">
      <c r="A13" s="9" t="s">
        <v>26</v>
      </c>
      <c r="B13" s="7" t="s">
        <v>12</v>
      </c>
      <c r="C13" s="7" t="s">
        <v>14</v>
      </c>
      <c r="D13" s="7" t="s">
        <v>27</v>
      </c>
      <c r="E13" s="7" t="s">
        <v>0</v>
      </c>
      <c r="F13" s="8">
        <v>38488879</v>
      </c>
      <c r="G13" s="8">
        <v>38488879</v>
      </c>
      <c r="H13" s="8">
        <v>1284328.22</v>
      </c>
      <c r="I13" s="8">
        <f t="shared" si="0"/>
        <v>3.3368813365543848</v>
      </c>
    </row>
    <row r="14" spans="1:9" ht="31.5" x14ac:dyDescent="0.2">
      <c r="A14" s="9" t="s">
        <v>22</v>
      </c>
      <c r="B14" s="7" t="s">
        <v>12</v>
      </c>
      <c r="C14" s="7" t="s">
        <v>14</v>
      </c>
      <c r="D14" s="7" t="s">
        <v>27</v>
      </c>
      <c r="E14" s="7" t="s">
        <v>23</v>
      </c>
      <c r="F14" s="8">
        <v>38488879</v>
      </c>
      <c r="G14" s="8">
        <v>38488879</v>
      </c>
      <c r="H14" s="8">
        <v>1284328.22</v>
      </c>
      <c r="I14" s="8">
        <f t="shared" si="0"/>
        <v>3.3368813365543848</v>
      </c>
    </row>
    <row r="15" spans="1:9" ht="15.75" x14ac:dyDescent="0.2">
      <c r="A15" s="9" t="s">
        <v>28</v>
      </c>
      <c r="B15" s="7" t="s">
        <v>12</v>
      </c>
      <c r="C15" s="7" t="s">
        <v>14</v>
      </c>
      <c r="D15" s="7" t="s">
        <v>29</v>
      </c>
      <c r="E15" s="7" t="s">
        <v>0</v>
      </c>
      <c r="F15" s="8">
        <v>9372300.4000000004</v>
      </c>
      <c r="G15" s="8">
        <v>9372300.4000000004</v>
      </c>
      <c r="H15" s="8">
        <v>0</v>
      </c>
      <c r="I15" s="8">
        <f t="shared" si="0"/>
        <v>0</v>
      </c>
    </row>
    <row r="16" spans="1:9" ht="31.5" x14ac:dyDescent="0.2">
      <c r="A16" s="9" t="s">
        <v>22</v>
      </c>
      <c r="B16" s="7" t="s">
        <v>12</v>
      </c>
      <c r="C16" s="7" t="s">
        <v>14</v>
      </c>
      <c r="D16" s="7" t="s">
        <v>29</v>
      </c>
      <c r="E16" s="7" t="s">
        <v>23</v>
      </c>
      <c r="F16" s="8">
        <v>9372300.4000000004</v>
      </c>
      <c r="G16" s="8">
        <v>9372300.4000000004</v>
      </c>
      <c r="H16" s="8">
        <v>0</v>
      </c>
      <c r="I16" s="8">
        <f t="shared" si="0"/>
        <v>0</v>
      </c>
    </row>
    <row r="17" spans="1:9" ht="47.25" x14ac:dyDescent="0.2">
      <c r="A17" s="9" t="s">
        <v>30</v>
      </c>
      <c r="B17" s="7" t="s">
        <v>12</v>
      </c>
      <c r="C17" s="7" t="s">
        <v>14</v>
      </c>
      <c r="D17" s="7" t="s">
        <v>31</v>
      </c>
      <c r="E17" s="7" t="s">
        <v>0</v>
      </c>
      <c r="F17" s="8">
        <v>22517800</v>
      </c>
      <c r="G17" s="8">
        <v>22517800</v>
      </c>
      <c r="H17" s="8">
        <v>5629450</v>
      </c>
      <c r="I17" s="8">
        <f t="shared" si="0"/>
        <v>25</v>
      </c>
    </row>
    <row r="18" spans="1:9" ht="31.5" x14ac:dyDescent="0.2">
      <c r="A18" s="9" t="s">
        <v>22</v>
      </c>
      <c r="B18" s="7" t="s">
        <v>12</v>
      </c>
      <c r="C18" s="7" t="s">
        <v>14</v>
      </c>
      <c r="D18" s="7" t="s">
        <v>31</v>
      </c>
      <c r="E18" s="7" t="s">
        <v>23</v>
      </c>
      <c r="F18" s="8">
        <v>22517800</v>
      </c>
      <c r="G18" s="8">
        <v>22517800</v>
      </c>
      <c r="H18" s="8">
        <v>5629450</v>
      </c>
      <c r="I18" s="8">
        <f t="shared" si="0"/>
        <v>25</v>
      </c>
    </row>
    <row r="19" spans="1:9" ht="15.75" x14ac:dyDescent="0.2">
      <c r="A19" s="9" t="s">
        <v>32</v>
      </c>
      <c r="B19" s="7" t="s">
        <v>12</v>
      </c>
      <c r="C19" s="7" t="s">
        <v>14</v>
      </c>
      <c r="D19" s="7" t="s">
        <v>33</v>
      </c>
      <c r="E19" s="7" t="s">
        <v>0</v>
      </c>
      <c r="F19" s="8">
        <v>46388900</v>
      </c>
      <c r="G19" s="8">
        <v>46388900</v>
      </c>
      <c r="H19" s="8">
        <v>4329269.76</v>
      </c>
      <c r="I19" s="8">
        <f t="shared" si="0"/>
        <v>9.3325553311244711</v>
      </c>
    </row>
    <row r="20" spans="1:9" ht="15.75" x14ac:dyDescent="0.2">
      <c r="A20" s="9" t="s">
        <v>18</v>
      </c>
      <c r="B20" s="7" t="s">
        <v>12</v>
      </c>
      <c r="C20" s="7" t="s">
        <v>14</v>
      </c>
      <c r="D20" s="7" t="s">
        <v>33</v>
      </c>
      <c r="E20" s="7" t="s">
        <v>19</v>
      </c>
      <c r="F20" s="8">
        <v>250000</v>
      </c>
      <c r="G20" s="8">
        <v>250000</v>
      </c>
      <c r="H20" s="8">
        <v>0</v>
      </c>
      <c r="I20" s="8">
        <f t="shared" si="0"/>
        <v>0</v>
      </c>
    </row>
    <row r="21" spans="1:9" ht="31.5" x14ac:dyDescent="0.2">
      <c r="A21" s="9" t="s">
        <v>22</v>
      </c>
      <c r="B21" s="7" t="s">
        <v>12</v>
      </c>
      <c r="C21" s="7" t="s">
        <v>14</v>
      </c>
      <c r="D21" s="7" t="s">
        <v>33</v>
      </c>
      <c r="E21" s="7" t="s">
        <v>23</v>
      </c>
      <c r="F21" s="8">
        <v>46138900</v>
      </c>
      <c r="G21" s="8">
        <v>46138900</v>
      </c>
      <c r="H21" s="8">
        <v>4329269.76</v>
      </c>
      <c r="I21" s="8">
        <f t="shared" si="0"/>
        <v>9.3831230480137133</v>
      </c>
    </row>
    <row r="22" spans="1:9" ht="47.25" x14ac:dyDescent="0.2">
      <c r="A22" s="6" t="s">
        <v>34</v>
      </c>
      <c r="B22" s="7" t="s">
        <v>35</v>
      </c>
      <c r="C22" s="3" t="s">
        <v>0</v>
      </c>
      <c r="D22" s="3" t="s">
        <v>0</v>
      </c>
      <c r="E22" s="3" t="s">
        <v>0</v>
      </c>
      <c r="F22" s="8">
        <v>476608353.41000003</v>
      </c>
      <c r="G22" s="8">
        <v>476608353.41000003</v>
      </c>
      <c r="H22" s="8">
        <v>91261823.540000007</v>
      </c>
      <c r="I22" s="8">
        <f t="shared" si="0"/>
        <v>19.148179608487155</v>
      </c>
    </row>
    <row r="23" spans="1:9" ht="47.25" x14ac:dyDescent="0.2">
      <c r="A23" s="9" t="s">
        <v>36</v>
      </c>
      <c r="B23" s="7" t="s">
        <v>35</v>
      </c>
      <c r="C23" s="7" t="s">
        <v>14</v>
      </c>
      <c r="D23" s="7" t="s">
        <v>15</v>
      </c>
      <c r="E23" s="7" t="s">
        <v>0</v>
      </c>
      <c r="F23" s="8">
        <v>420945883</v>
      </c>
      <c r="G23" s="8">
        <v>420945883</v>
      </c>
      <c r="H23" s="8">
        <v>80829122.530000001</v>
      </c>
      <c r="I23" s="8">
        <f t="shared" si="0"/>
        <v>19.201784788568656</v>
      </c>
    </row>
    <row r="24" spans="1:9" ht="31.5" x14ac:dyDescent="0.2">
      <c r="A24" s="9" t="s">
        <v>16</v>
      </c>
      <c r="B24" s="7" t="s">
        <v>35</v>
      </c>
      <c r="C24" s="7" t="s">
        <v>14</v>
      </c>
      <c r="D24" s="7" t="s">
        <v>15</v>
      </c>
      <c r="E24" s="7" t="s">
        <v>17</v>
      </c>
      <c r="F24" s="8">
        <v>420945883</v>
      </c>
      <c r="G24" s="8">
        <v>420945883</v>
      </c>
      <c r="H24" s="8">
        <v>80829122.530000001</v>
      </c>
      <c r="I24" s="8">
        <f t="shared" si="0"/>
        <v>19.201784788568656</v>
      </c>
    </row>
    <row r="25" spans="1:9" ht="63" x14ac:dyDescent="0.2">
      <c r="A25" s="9" t="s">
        <v>37</v>
      </c>
      <c r="B25" s="7" t="s">
        <v>35</v>
      </c>
      <c r="C25" s="7" t="s">
        <v>14</v>
      </c>
      <c r="D25" s="7" t="s">
        <v>25</v>
      </c>
      <c r="E25" s="7" t="s">
        <v>0</v>
      </c>
      <c r="F25" s="8">
        <v>10876784</v>
      </c>
      <c r="G25" s="8">
        <v>10876784</v>
      </c>
      <c r="H25" s="8">
        <v>1419617.43</v>
      </c>
      <c r="I25" s="8">
        <f t="shared" si="0"/>
        <v>13.05181228201277</v>
      </c>
    </row>
    <row r="26" spans="1:9" ht="31.5" x14ac:dyDescent="0.2">
      <c r="A26" s="9" t="s">
        <v>16</v>
      </c>
      <c r="B26" s="7" t="s">
        <v>35</v>
      </c>
      <c r="C26" s="7" t="s">
        <v>14</v>
      </c>
      <c r="D26" s="7" t="s">
        <v>25</v>
      </c>
      <c r="E26" s="7" t="s">
        <v>17</v>
      </c>
      <c r="F26" s="8">
        <v>10876784</v>
      </c>
      <c r="G26" s="8">
        <v>10876784</v>
      </c>
      <c r="H26" s="8">
        <v>1419617.43</v>
      </c>
      <c r="I26" s="8">
        <f t="shared" si="0"/>
        <v>13.05181228201277</v>
      </c>
    </row>
    <row r="27" spans="1:9" ht="31.5" x14ac:dyDescent="0.2">
      <c r="A27" s="9" t="s">
        <v>38</v>
      </c>
      <c r="B27" s="7" t="s">
        <v>35</v>
      </c>
      <c r="C27" s="7" t="s">
        <v>14</v>
      </c>
      <c r="D27" s="7" t="s">
        <v>39</v>
      </c>
      <c r="E27" s="7" t="s">
        <v>0</v>
      </c>
      <c r="F27" s="8">
        <v>43008986.409999996</v>
      </c>
      <c r="G27" s="8">
        <v>43008986.409999996</v>
      </c>
      <c r="H27" s="8">
        <v>9013083.5800000001</v>
      </c>
      <c r="I27" s="8">
        <f t="shared" si="0"/>
        <v>20.956279913409848</v>
      </c>
    </row>
    <row r="28" spans="1:9" ht="31.5" x14ac:dyDescent="0.2">
      <c r="A28" s="9" t="s">
        <v>16</v>
      </c>
      <c r="B28" s="7" t="s">
        <v>35</v>
      </c>
      <c r="C28" s="7" t="s">
        <v>14</v>
      </c>
      <c r="D28" s="7" t="s">
        <v>39</v>
      </c>
      <c r="E28" s="7" t="s">
        <v>17</v>
      </c>
      <c r="F28" s="8">
        <v>927700</v>
      </c>
      <c r="G28" s="8">
        <v>927700</v>
      </c>
      <c r="H28" s="8">
        <v>23874.61</v>
      </c>
      <c r="I28" s="8">
        <f t="shared" si="0"/>
        <v>2.5735270022636629</v>
      </c>
    </row>
    <row r="29" spans="1:9" ht="15.75" x14ac:dyDescent="0.2">
      <c r="A29" s="9" t="s">
        <v>18</v>
      </c>
      <c r="B29" s="7" t="s">
        <v>35</v>
      </c>
      <c r="C29" s="7" t="s">
        <v>14</v>
      </c>
      <c r="D29" s="7" t="s">
        <v>39</v>
      </c>
      <c r="E29" s="7" t="s">
        <v>19</v>
      </c>
      <c r="F29" s="8">
        <v>26740286.41</v>
      </c>
      <c r="G29" s="8">
        <v>26740286.41</v>
      </c>
      <c r="H29" s="8">
        <v>6048850.6299999999</v>
      </c>
      <c r="I29" s="8">
        <f t="shared" si="0"/>
        <v>22.620739872621282</v>
      </c>
    </row>
    <row r="30" spans="1:9" ht="31.5" x14ac:dyDescent="0.2">
      <c r="A30" s="9" t="s">
        <v>40</v>
      </c>
      <c r="B30" s="7" t="s">
        <v>35</v>
      </c>
      <c r="C30" s="7" t="s">
        <v>14</v>
      </c>
      <c r="D30" s="7" t="s">
        <v>39</v>
      </c>
      <c r="E30" s="7" t="s">
        <v>41</v>
      </c>
      <c r="F30" s="8">
        <v>15341000</v>
      </c>
      <c r="G30" s="8">
        <v>15341000</v>
      </c>
      <c r="H30" s="8">
        <v>2940358.34</v>
      </c>
      <c r="I30" s="8">
        <f t="shared" si="0"/>
        <v>19.166666710123199</v>
      </c>
    </row>
    <row r="31" spans="1:9" ht="63" x14ac:dyDescent="0.2">
      <c r="A31" s="9" t="s">
        <v>42</v>
      </c>
      <c r="B31" s="7" t="s">
        <v>35</v>
      </c>
      <c r="C31" s="7" t="s">
        <v>43</v>
      </c>
      <c r="D31" s="7" t="s">
        <v>0</v>
      </c>
      <c r="E31" s="7" t="s">
        <v>0</v>
      </c>
      <c r="F31" s="8">
        <v>1776700</v>
      </c>
      <c r="G31" s="8">
        <f>G32+G34</f>
        <v>1776700</v>
      </c>
      <c r="H31" s="8">
        <f>H32+H34</f>
        <v>0</v>
      </c>
      <c r="I31" s="8">
        <f t="shared" si="0"/>
        <v>0</v>
      </c>
    </row>
    <row r="32" spans="1:9" ht="63" x14ac:dyDescent="0.2">
      <c r="A32" s="9" t="s">
        <v>44</v>
      </c>
      <c r="B32" s="7" t="s">
        <v>35</v>
      </c>
      <c r="C32" s="7" t="s">
        <v>43</v>
      </c>
      <c r="D32" s="7" t="s">
        <v>45</v>
      </c>
      <c r="E32" s="7" t="s">
        <v>0</v>
      </c>
      <c r="F32" s="8">
        <v>1531700</v>
      </c>
      <c r="G32" s="8">
        <v>1531700</v>
      </c>
      <c r="H32" s="8">
        <v>0</v>
      </c>
      <c r="I32" s="8">
        <f t="shared" si="0"/>
        <v>0</v>
      </c>
    </row>
    <row r="33" spans="1:9" ht="31.5" x14ac:dyDescent="0.2">
      <c r="A33" s="9" t="s">
        <v>16</v>
      </c>
      <c r="B33" s="7" t="s">
        <v>35</v>
      </c>
      <c r="C33" s="7" t="s">
        <v>43</v>
      </c>
      <c r="D33" s="7" t="s">
        <v>45</v>
      </c>
      <c r="E33" s="7" t="s">
        <v>17</v>
      </c>
      <c r="F33" s="8">
        <v>1531700</v>
      </c>
      <c r="G33" s="8">
        <v>1531700</v>
      </c>
      <c r="H33" s="8">
        <v>0</v>
      </c>
      <c r="I33" s="8">
        <f t="shared" si="0"/>
        <v>0</v>
      </c>
    </row>
    <row r="34" spans="1:9" ht="78.75" x14ac:dyDescent="0.2">
      <c r="A34" s="9" t="s">
        <v>46</v>
      </c>
      <c r="B34" s="7" t="s">
        <v>35</v>
      </c>
      <c r="C34" s="7" t="s">
        <v>43</v>
      </c>
      <c r="D34" s="7" t="s">
        <v>47</v>
      </c>
      <c r="E34" s="7" t="s">
        <v>0</v>
      </c>
      <c r="F34" s="8">
        <v>245000</v>
      </c>
      <c r="G34" s="8">
        <v>245000</v>
      </c>
      <c r="H34" s="8">
        <v>0</v>
      </c>
      <c r="I34" s="8">
        <f t="shared" si="0"/>
        <v>0</v>
      </c>
    </row>
    <row r="35" spans="1:9" ht="31.5" x14ac:dyDescent="0.2">
      <c r="A35" s="9" t="s">
        <v>16</v>
      </c>
      <c r="B35" s="7" t="s">
        <v>35</v>
      </c>
      <c r="C35" s="7" t="s">
        <v>43</v>
      </c>
      <c r="D35" s="7" t="s">
        <v>47</v>
      </c>
      <c r="E35" s="7" t="s">
        <v>17</v>
      </c>
      <c r="F35" s="8">
        <v>245000</v>
      </c>
      <c r="G35" s="8">
        <v>245000</v>
      </c>
      <c r="H35" s="8">
        <v>0</v>
      </c>
      <c r="I35" s="8">
        <f t="shared" si="0"/>
        <v>0</v>
      </c>
    </row>
    <row r="36" spans="1:9" ht="47.25" x14ac:dyDescent="0.2">
      <c r="A36" s="6" t="s">
        <v>48</v>
      </c>
      <c r="B36" s="7" t="s">
        <v>49</v>
      </c>
      <c r="C36" s="3" t="s">
        <v>0</v>
      </c>
      <c r="D36" s="3" t="s">
        <v>0</v>
      </c>
      <c r="E36" s="3" t="s">
        <v>0</v>
      </c>
      <c r="F36" s="8">
        <v>53221166</v>
      </c>
      <c r="G36" s="8">
        <v>57579966</v>
      </c>
      <c r="H36" s="8">
        <v>6260623.6399999997</v>
      </c>
      <c r="I36" s="8">
        <f t="shared" si="0"/>
        <v>10.872920001376867</v>
      </c>
    </row>
    <row r="37" spans="1:9" ht="47.25" x14ac:dyDescent="0.2">
      <c r="A37" s="9" t="s">
        <v>50</v>
      </c>
      <c r="B37" s="7" t="s">
        <v>49</v>
      </c>
      <c r="C37" s="7" t="s">
        <v>14</v>
      </c>
      <c r="D37" s="7" t="s">
        <v>15</v>
      </c>
      <c r="E37" s="7" t="s">
        <v>0</v>
      </c>
      <c r="F37" s="8">
        <v>20651201</v>
      </c>
      <c r="G37" s="8">
        <v>20651201</v>
      </c>
      <c r="H37" s="8">
        <v>4962876.25</v>
      </c>
      <c r="I37" s="8">
        <f t="shared" si="0"/>
        <v>24.03190134075011</v>
      </c>
    </row>
    <row r="38" spans="1:9" ht="31.5" x14ac:dyDescent="0.2">
      <c r="A38" s="9" t="s">
        <v>51</v>
      </c>
      <c r="B38" s="7" t="s">
        <v>49</v>
      </c>
      <c r="C38" s="7" t="s">
        <v>14</v>
      </c>
      <c r="D38" s="7" t="s">
        <v>15</v>
      </c>
      <c r="E38" s="7" t="s">
        <v>52</v>
      </c>
      <c r="F38" s="8">
        <v>20651201</v>
      </c>
      <c r="G38" s="8">
        <v>20651201</v>
      </c>
      <c r="H38" s="8">
        <v>4962876.25</v>
      </c>
      <c r="I38" s="8">
        <f t="shared" si="0"/>
        <v>24.03190134075011</v>
      </c>
    </row>
    <row r="39" spans="1:9" ht="63" x14ac:dyDescent="0.2">
      <c r="A39" s="9" t="s">
        <v>53</v>
      </c>
      <c r="B39" s="7" t="s">
        <v>49</v>
      </c>
      <c r="C39" s="7" t="s">
        <v>14</v>
      </c>
      <c r="D39" s="7" t="s">
        <v>47</v>
      </c>
      <c r="E39" s="7" t="s">
        <v>0</v>
      </c>
      <c r="F39" s="8">
        <v>170000</v>
      </c>
      <c r="G39" s="8">
        <v>170000</v>
      </c>
      <c r="H39" s="8">
        <v>0</v>
      </c>
      <c r="I39" s="8">
        <f t="shared" si="0"/>
        <v>0</v>
      </c>
    </row>
    <row r="40" spans="1:9" ht="31.5" x14ac:dyDescent="0.2">
      <c r="A40" s="9" t="s">
        <v>51</v>
      </c>
      <c r="B40" s="7" t="s">
        <v>49</v>
      </c>
      <c r="C40" s="7" t="s">
        <v>14</v>
      </c>
      <c r="D40" s="7" t="s">
        <v>47</v>
      </c>
      <c r="E40" s="7" t="s">
        <v>52</v>
      </c>
      <c r="F40" s="8">
        <v>170000</v>
      </c>
      <c r="G40" s="8">
        <v>170000</v>
      </c>
      <c r="H40" s="8">
        <v>0</v>
      </c>
      <c r="I40" s="8">
        <f t="shared" si="0"/>
        <v>0</v>
      </c>
    </row>
    <row r="41" spans="1:9" ht="63" x14ac:dyDescent="0.2">
      <c r="A41" s="9" t="s">
        <v>54</v>
      </c>
      <c r="B41" s="7" t="s">
        <v>49</v>
      </c>
      <c r="C41" s="7" t="s">
        <v>14</v>
      </c>
      <c r="D41" s="7" t="s">
        <v>55</v>
      </c>
      <c r="E41" s="7" t="s">
        <v>0</v>
      </c>
      <c r="F41" s="8">
        <v>525200</v>
      </c>
      <c r="G41" s="8">
        <v>4884000</v>
      </c>
      <c r="H41" s="8">
        <v>0</v>
      </c>
      <c r="I41" s="8">
        <f t="shared" si="0"/>
        <v>0</v>
      </c>
    </row>
    <row r="42" spans="1:9" ht="31.5" x14ac:dyDescent="0.2">
      <c r="A42" s="9" t="s">
        <v>51</v>
      </c>
      <c r="B42" s="7" t="s">
        <v>49</v>
      </c>
      <c r="C42" s="7" t="s">
        <v>14</v>
      </c>
      <c r="D42" s="7" t="s">
        <v>55</v>
      </c>
      <c r="E42" s="7" t="s">
        <v>52</v>
      </c>
      <c r="F42" s="8">
        <v>525200</v>
      </c>
      <c r="G42" s="8">
        <v>4884000</v>
      </c>
      <c r="H42" s="8">
        <v>0</v>
      </c>
      <c r="I42" s="8">
        <f t="shared" si="0"/>
        <v>0</v>
      </c>
    </row>
    <row r="43" spans="1:9" ht="31.5" x14ac:dyDescent="0.2">
      <c r="A43" s="9" t="s">
        <v>56</v>
      </c>
      <c r="B43" s="7" t="s">
        <v>49</v>
      </c>
      <c r="C43" s="7" t="s">
        <v>14</v>
      </c>
      <c r="D43" s="7" t="s">
        <v>57</v>
      </c>
      <c r="E43" s="7" t="s">
        <v>0</v>
      </c>
      <c r="F43" s="8">
        <v>7034000</v>
      </c>
      <c r="G43" s="8">
        <v>7034000</v>
      </c>
      <c r="H43" s="8">
        <v>0</v>
      </c>
      <c r="I43" s="8">
        <f t="shared" si="0"/>
        <v>0</v>
      </c>
    </row>
    <row r="44" spans="1:9" ht="31.5" x14ac:dyDescent="0.2">
      <c r="A44" s="9" t="s">
        <v>51</v>
      </c>
      <c r="B44" s="7" t="s">
        <v>49</v>
      </c>
      <c r="C44" s="7" t="s">
        <v>14</v>
      </c>
      <c r="D44" s="7" t="s">
        <v>57</v>
      </c>
      <c r="E44" s="7" t="s">
        <v>52</v>
      </c>
      <c r="F44" s="8">
        <v>7034000</v>
      </c>
      <c r="G44" s="8">
        <v>7034000</v>
      </c>
      <c r="H44" s="8">
        <v>0</v>
      </c>
      <c r="I44" s="8">
        <f t="shared" si="0"/>
        <v>0</v>
      </c>
    </row>
    <row r="45" spans="1:9" ht="63" x14ac:dyDescent="0.2">
      <c r="A45" s="9" t="s">
        <v>58</v>
      </c>
      <c r="B45" s="7" t="s">
        <v>49</v>
      </c>
      <c r="C45" s="7" t="s">
        <v>14</v>
      </c>
      <c r="D45" s="7" t="s">
        <v>59</v>
      </c>
      <c r="E45" s="7" t="s">
        <v>0</v>
      </c>
      <c r="F45" s="8">
        <v>9984900</v>
      </c>
      <c r="G45" s="8">
        <v>9984900</v>
      </c>
      <c r="H45" s="8">
        <v>1297747.3899999999</v>
      </c>
      <c r="I45" s="8">
        <f t="shared" si="0"/>
        <v>12.997099520275615</v>
      </c>
    </row>
    <row r="46" spans="1:9" ht="31.5" x14ac:dyDescent="0.2">
      <c r="A46" s="9" t="s">
        <v>51</v>
      </c>
      <c r="B46" s="7" t="s">
        <v>49</v>
      </c>
      <c r="C46" s="7" t="s">
        <v>14</v>
      </c>
      <c r="D46" s="7" t="s">
        <v>59</v>
      </c>
      <c r="E46" s="7" t="s">
        <v>52</v>
      </c>
      <c r="F46" s="8">
        <v>9984900</v>
      </c>
      <c r="G46" s="8">
        <v>9984900</v>
      </c>
      <c r="H46" s="8">
        <v>1297747.3899999999</v>
      </c>
      <c r="I46" s="8">
        <f t="shared" si="0"/>
        <v>12.997099520275615</v>
      </c>
    </row>
    <row r="47" spans="1:9" ht="78.75" x14ac:dyDescent="0.2">
      <c r="A47" s="9" t="s">
        <v>60</v>
      </c>
      <c r="B47" s="7" t="s">
        <v>49</v>
      </c>
      <c r="C47" s="7" t="s">
        <v>14</v>
      </c>
      <c r="D47" s="7" t="s">
        <v>61</v>
      </c>
      <c r="E47" s="7" t="s">
        <v>0</v>
      </c>
      <c r="F47" s="8">
        <v>14855865</v>
      </c>
      <c r="G47" s="8">
        <v>14855865</v>
      </c>
      <c r="H47" s="8">
        <v>0</v>
      </c>
      <c r="I47" s="8">
        <f t="shared" si="0"/>
        <v>0</v>
      </c>
    </row>
    <row r="48" spans="1:9" ht="31.5" x14ac:dyDescent="0.2">
      <c r="A48" s="9" t="s">
        <v>51</v>
      </c>
      <c r="B48" s="7" t="s">
        <v>49</v>
      </c>
      <c r="C48" s="7" t="s">
        <v>14</v>
      </c>
      <c r="D48" s="7" t="s">
        <v>61</v>
      </c>
      <c r="E48" s="7" t="s">
        <v>52</v>
      </c>
      <c r="F48" s="8">
        <v>14855865</v>
      </c>
      <c r="G48" s="8">
        <v>14855865</v>
      </c>
      <c r="H48" s="8">
        <v>0</v>
      </c>
      <c r="I48" s="8">
        <f t="shared" si="0"/>
        <v>0</v>
      </c>
    </row>
    <row r="49" spans="1:9" ht="31.5" x14ac:dyDescent="0.2">
      <c r="A49" s="6" t="s">
        <v>62</v>
      </c>
      <c r="B49" s="7" t="s">
        <v>15</v>
      </c>
      <c r="C49" s="3" t="s">
        <v>0</v>
      </c>
      <c r="D49" s="3" t="s">
        <v>0</v>
      </c>
      <c r="E49" s="3" t="s">
        <v>0</v>
      </c>
      <c r="F49" s="8">
        <v>100484552</v>
      </c>
      <c r="G49" s="8">
        <v>100484552</v>
      </c>
      <c r="H49" s="8">
        <v>14646520.939999999</v>
      </c>
      <c r="I49" s="8">
        <f t="shared" si="0"/>
        <v>14.575893158184156</v>
      </c>
    </row>
    <row r="50" spans="1:9" ht="63" x14ac:dyDescent="0.2">
      <c r="A50" s="9" t="s">
        <v>63</v>
      </c>
      <c r="B50" s="7" t="s">
        <v>15</v>
      </c>
      <c r="C50" s="7" t="s">
        <v>14</v>
      </c>
      <c r="D50" s="7" t="s">
        <v>15</v>
      </c>
      <c r="E50" s="7" t="s">
        <v>0</v>
      </c>
      <c r="F50" s="8">
        <v>29149788</v>
      </c>
      <c r="G50" s="8">
        <v>29149788</v>
      </c>
      <c r="H50" s="8">
        <v>6613995.2199999997</v>
      </c>
      <c r="I50" s="8">
        <f t="shared" si="0"/>
        <v>22.689685496168959</v>
      </c>
    </row>
    <row r="51" spans="1:9" ht="31.5" x14ac:dyDescent="0.2">
      <c r="A51" s="9" t="s">
        <v>64</v>
      </c>
      <c r="B51" s="7" t="s">
        <v>15</v>
      </c>
      <c r="C51" s="7" t="s">
        <v>14</v>
      </c>
      <c r="D51" s="7" t="s">
        <v>15</v>
      </c>
      <c r="E51" s="7" t="s">
        <v>65</v>
      </c>
      <c r="F51" s="8">
        <v>29149788</v>
      </c>
      <c r="G51" s="8">
        <v>29149788</v>
      </c>
      <c r="H51" s="8">
        <v>6613995.2199999997</v>
      </c>
      <c r="I51" s="8">
        <f t="shared" si="0"/>
        <v>22.689685496168959</v>
      </c>
    </row>
    <row r="52" spans="1:9" ht="63" x14ac:dyDescent="0.2">
      <c r="A52" s="9" t="s">
        <v>66</v>
      </c>
      <c r="B52" s="7" t="s">
        <v>15</v>
      </c>
      <c r="C52" s="7" t="s">
        <v>14</v>
      </c>
      <c r="D52" s="7" t="s">
        <v>25</v>
      </c>
      <c r="E52" s="7" t="s">
        <v>0</v>
      </c>
      <c r="F52" s="8">
        <v>24000000</v>
      </c>
      <c r="G52" s="8">
        <v>24000000</v>
      </c>
      <c r="H52" s="8">
        <v>0</v>
      </c>
      <c r="I52" s="8">
        <f t="shared" si="0"/>
        <v>0</v>
      </c>
    </row>
    <row r="53" spans="1:9" ht="31.5" x14ac:dyDescent="0.2">
      <c r="A53" s="9" t="s">
        <v>64</v>
      </c>
      <c r="B53" s="7" t="s">
        <v>15</v>
      </c>
      <c r="C53" s="7" t="s">
        <v>14</v>
      </c>
      <c r="D53" s="7" t="s">
        <v>25</v>
      </c>
      <c r="E53" s="7" t="s">
        <v>65</v>
      </c>
      <c r="F53" s="8">
        <v>24000000</v>
      </c>
      <c r="G53" s="8">
        <v>24000000</v>
      </c>
      <c r="H53" s="8">
        <v>0</v>
      </c>
      <c r="I53" s="8">
        <f t="shared" si="0"/>
        <v>0</v>
      </c>
    </row>
    <row r="54" spans="1:9" ht="63" x14ac:dyDescent="0.2">
      <c r="A54" s="9" t="s">
        <v>67</v>
      </c>
      <c r="B54" s="7" t="s">
        <v>15</v>
      </c>
      <c r="C54" s="7" t="s">
        <v>14</v>
      </c>
      <c r="D54" s="7" t="s">
        <v>45</v>
      </c>
      <c r="E54" s="7" t="s">
        <v>0</v>
      </c>
      <c r="F54" s="8">
        <v>40738160</v>
      </c>
      <c r="G54" s="8">
        <v>40738160</v>
      </c>
      <c r="H54" s="8">
        <v>7758625.7199999997</v>
      </c>
      <c r="I54" s="8">
        <f t="shared" si="0"/>
        <v>19.045105915436533</v>
      </c>
    </row>
    <row r="55" spans="1:9" ht="31.5" x14ac:dyDescent="0.2">
      <c r="A55" s="9" t="s">
        <v>64</v>
      </c>
      <c r="B55" s="7" t="s">
        <v>15</v>
      </c>
      <c r="C55" s="7" t="s">
        <v>14</v>
      </c>
      <c r="D55" s="7" t="s">
        <v>45</v>
      </c>
      <c r="E55" s="7" t="s">
        <v>65</v>
      </c>
      <c r="F55" s="8">
        <v>40738160</v>
      </c>
      <c r="G55" s="8">
        <v>40738160</v>
      </c>
      <c r="H55" s="8">
        <v>7758625.7199999997</v>
      </c>
      <c r="I55" s="8">
        <f t="shared" si="0"/>
        <v>19.045105915436533</v>
      </c>
    </row>
    <row r="56" spans="1:9" ht="31.5" x14ac:dyDescent="0.2">
      <c r="A56" s="9" t="s">
        <v>68</v>
      </c>
      <c r="B56" s="7" t="s">
        <v>15</v>
      </c>
      <c r="C56" s="7" t="s">
        <v>14</v>
      </c>
      <c r="D56" s="7" t="s">
        <v>55</v>
      </c>
      <c r="E56" s="7" t="s">
        <v>0</v>
      </c>
      <c r="F56" s="8">
        <v>6596604</v>
      </c>
      <c r="G56" s="8">
        <v>6596604</v>
      </c>
      <c r="H56" s="8">
        <v>273900</v>
      </c>
      <c r="I56" s="8">
        <f t="shared" si="0"/>
        <v>4.1521364629436599</v>
      </c>
    </row>
    <row r="57" spans="1:9" ht="31.5" x14ac:dyDescent="0.2">
      <c r="A57" s="9" t="s">
        <v>64</v>
      </c>
      <c r="B57" s="7" t="s">
        <v>15</v>
      </c>
      <c r="C57" s="7" t="s">
        <v>14</v>
      </c>
      <c r="D57" s="7" t="s">
        <v>55</v>
      </c>
      <c r="E57" s="7" t="s">
        <v>65</v>
      </c>
      <c r="F57" s="8">
        <v>6596604</v>
      </c>
      <c r="G57" s="8">
        <v>6596604</v>
      </c>
      <c r="H57" s="8">
        <v>273900</v>
      </c>
      <c r="I57" s="8">
        <f t="shared" si="0"/>
        <v>4.1521364629436599</v>
      </c>
    </row>
    <row r="58" spans="1:9" ht="47.25" x14ac:dyDescent="0.2">
      <c r="A58" s="6" t="s">
        <v>69</v>
      </c>
      <c r="B58" s="7" t="s">
        <v>25</v>
      </c>
      <c r="C58" s="3" t="s">
        <v>0</v>
      </c>
      <c r="D58" s="3" t="s">
        <v>0</v>
      </c>
      <c r="E58" s="3" t="s">
        <v>0</v>
      </c>
      <c r="F58" s="8">
        <v>592323481.51999998</v>
      </c>
      <c r="G58" s="8">
        <v>606842500.27999997</v>
      </c>
      <c r="H58" s="8">
        <v>37535185.159999996</v>
      </c>
      <c r="I58" s="8">
        <f t="shared" si="0"/>
        <v>6.1853257052169361</v>
      </c>
    </row>
    <row r="59" spans="1:9" ht="31.5" x14ac:dyDescent="0.2">
      <c r="A59" s="9" t="s">
        <v>70</v>
      </c>
      <c r="B59" s="7" t="s">
        <v>25</v>
      </c>
      <c r="C59" s="7" t="s">
        <v>14</v>
      </c>
      <c r="D59" s="7" t="s">
        <v>15</v>
      </c>
      <c r="E59" s="7" t="s">
        <v>0</v>
      </c>
      <c r="F59" s="8">
        <v>15354404</v>
      </c>
      <c r="G59" s="8">
        <v>15354404</v>
      </c>
      <c r="H59" s="8">
        <v>3206234.85</v>
      </c>
      <c r="I59" s="8">
        <f t="shared" si="0"/>
        <v>20.881532425485222</v>
      </c>
    </row>
    <row r="60" spans="1:9" ht="47.25" x14ac:dyDescent="0.2">
      <c r="A60" s="9" t="s">
        <v>71</v>
      </c>
      <c r="B60" s="7" t="s">
        <v>25</v>
      </c>
      <c r="C60" s="7" t="s">
        <v>14</v>
      </c>
      <c r="D60" s="7" t="s">
        <v>15</v>
      </c>
      <c r="E60" s="7" t="s">
        <v>72</v>
      </c>
      <c r="F60" s="8">
        <v>15354404</v>
      </c>
      <c r="G60" s="8">
        <v>15354404</v>
      </c>
      <c r="H60" s="8">
        <v>3206234.85</v>
      </c>
      <c r="I60" s="8">
        <f t="shared" si="0"/>
        <v>20.881532425485222</v>
      </c>
    </row>
    <row r="61" spans="1:9" ht="47.25" x14ac:dyDescent="0.2">
      <c r="A61" s="9" t="s">
        <v>73</v>
      </c>
      <c r="B61" s="7" t="s">
        <v>25</v>
      </c>
      <c r="C61" s="7" t="s">
        <v>14</v>
      </c>
      <c r="D61" s="7" t="s">
        <v>25</v>
      </c>
      <c r="E61" s="7" t="s">
        <v>0</v>
      </c>
      <c r="F61" s="8">
        <v>227988325</v>
      </c>
      <c r="G61" s="8">
        <v>227988325</v>
      </c>
      <c r="H61" s="8">
        <v>31400000</v>
      </c>
      <c r="I61" s="8">
        <f t="shared" si="0"/>
        <v>13.7726350680457</v>
      </c>
    </row>
    <row r="62" spans="1:9" ht="47.25" x14ac:dyDescent="0.2">
      <c r="A62" s="9" t="s">
        <v>71</v>
      </c>
      <c r="B62" s="7" t="s">
        <v>25</v>
      </c>
      <c r="C62" s="7" t="s">
        <v>14</v>
      </c>
      <c r="D62" s="7" t="s">
        <v>25</v>
      </c>
      <c r="E62" s="7" t="s">
        <v>72</v>
      </c>
      <c r="F62" s="8">
        <v>227988325</v>
      </c>
      <c r="G62" s="8">
        <v>227988325</v>
      </c>
      <c r="H62" s="8">
        <v>31400000</v>
      </c>
      <c r="I62" s="8">
        <f t="shared" si="0"/>
        <v>13.7726350680457</v>
      </c>
    </row>
    <row r="63" spans="1:9" ht="78.75" x14ac:dyDescent="0.2">
      <c r="A63" s="9" t="s">
        <v>74</v>
      </c>
      <c r="B63" s="7" t="s">
        <v>25</v>
      </c>
      <c r="C63" s="7" t="s">
        <v>14</v>
      </c>
      <c r="D63" s="7" t="s">
        <v>45</v>
      </c>
      <c r="E63" s="7" t="s">
        <v>0</v>
      </c>
      <c r="F63" s="8">
        <v>11890346</v>
      </c>
      <c r="G63" s="8">
        <v>11890346</v>
      </c>
      <c r="H63" s="8">
        <v>2928950.31</v>
      </c>
      <c r="I63" s="8">
        <f t="shared" si="0"/>
        <v>24.633011604540357</v>
      </c>
    </row>
    <row r="64" spans="1:9" ht="31.5" x14ac:dyDescent="0.2">
      <c r="A64" s="9" t="s">
        <v>75</v>
      </c>
      <c r="B64" s="7" t="s">
        <v>25</v>
      </c>
      <c r="C64" s="7" t="s">
        <v>14</v>
      </c>
      <c r="D64" s="7" t="s">
        <v>45</v>
      </c>
      <c r="E64" s="7" t="s">
        <v>76</v>
      </c>
      <c r="F64" s="8">
        <v>11890346</v>
      </c>
      <c r="G64" s="8">
        <v>11890346</v>
      </c>
      <c r="H64" s="8">
        <v>2928950.31</v>
      </c>
      <c r="I64" s="8">
        <f t="shared" si="0"/>
        <v>24.633011604540357</v>
      </c>
    </row>
    <row r="65" spans="1:9" ht="63" x14ac:dyDescent="0.2">
      <c r="A65" s="9" t="s">
        <v>77</v>
      </c>
      <c r="B65" s="7" t="s">
        <v>25</v>
      </c>
      <c r="C65" s="7" t="s">
        <v>14</v>
      </c>
      <c r="D65" s="7" t="s">
        <v>55</v>
      </c>
      <c r="E65" s="7" t="s">
        <v>0</v>
      </c>
      <c r="F65" s="8">
        <v>1229050</v>
      </c>
      <c r="G65" s="8">
        <v>1229050</v>
      </c>
      <c r="H65" s="8">
        <v>0</v>
      </c>
      <c r="I65" s="8">
        <f t="shared" si="0"/>
        <v>0</v>
      </c>
    </row>
    <row r="66" spans="1:9" ht="31.5" x14ac:dyDescent="0.2">
      <c r="A66" s="9" t="s">
        <v>16</v>
      </c>
      <c r="B66" s="7" t="s">
        <v>25</v>
      </c>
      <c r="C66" s="7" t="s">
        <v>14</v>
      </c>
      <c r="D66" s="7" t="s">
        <v>55</v>
      </c>
      <c r="E66" s="7" t="s">
        <v>17</v>
      </c>
      <c r="F66" s="8">
        <v>200000</v>
      </c>
      <c r="G66" s="8">
        <v>200000</v>
      </c>
      <c r="H66" s="8">
        <v>0</v>
      </c>
      <c r="I66" s="8">
        <f t="shared" si="0"/>
        <v>0</v>
      </c>
    </row>
    <row r="67" spans="1:9" ht="15.75" x14ac:dyDescent="0.2">
      <c r="A67" s="9" t="s">
        <v>18</v>
      </c>
      <c r="B67" s="7" t="s">
        <v>25</v>
      </c>
      <c r="C67" s="7" t="s">
        <v>14</v>
      </c>
      <c r="D67" s="7" t="s">
        <v>55</v>
      </c>
      <c r="E67" s="7" t="s">
        <v>19</v>
      </c>
      <c r="F67" s="8">
        <v>250000</v>
      </c>
      <c r="G67" s="8">
        <v>250000</v>
      </c>
      <c r="H67" s="8">
        <v>0</v>
      </c>
      <c r="I67" s="8">
        <f t="shared" si="0"/>
        <v>0</v>
      </c>
    </row>
    <row r="68" spans="1:9" ht="31.5" x14ac:dyDescent="0.2">
      <c r="A68" s="9" t="s">
        <v>20</v>
      </c>
      <c r="B68" s="7" t="s">
        <v>25</v>
      </c>
      <c r="C68" s="7" t="s">
        <v>14</v>
      </c>
      <c r="D68" s="7" t="s">
        <v>55</v>
      </c>
      <c r="E68" s="7" t="s">
        <v>21</v>
      </c>
      <c r="F68" s="8">
        <v>779050</v>
      </c>
      <c r="G68" s="8">
        <v>779050</v>
      </c>
      <c r="H68" s="8">
        <v>0</v>
      </c>
      <c r="I68" s="8">
        <f t="shared" si="0"/>
        <v>0</v>
      </c>
    </row>
    <row r="69" spans="1:9" ht="63" x14ac:dyDescent="0.2">
      <c r="A69" s="9" t="s">
        <v>78</v>
      </c>
      <c r="B69" s="7" t="s">
        <v>25</v>
      </c>
      <c r="C69" s="7" t="s">
        <v>14</v>
      </c>
      <c r="D69" s="7" t="s">
        <v>61</v>
      </c>
      <c r="E69" s="7" t="s">
        <v>0</v>
      </c>
      <c r="F69" s="8">
        <v>269868314.61000001</v>
      </c>
      <c r="G69" s="8">
        <v>284071910.11000001</v>
      </c>
      <c r="H69" s="8">
        <v>0</v>
      </c>
      <c r="I69" s="8">
        <f t="shared" si="0"/>
        <v>0</v>
      </c>
    </row>
    <row r="70" spans="1:9" ht="47.25" x14ac:dyDescent="0.2">
      <c r="A70" s="9" t="s">
        <v>71</v>
      </c>
      <c r="B70" s="7" t="s">
        <v>25</v>
      </c>
      <c r="C70" s="7" t="s">
        <v>14</v>
      </c>
      <c r="D70" s="7" t="s">
        <v>61</v>
      </c>
      <c r="E70" s="7" t="s">
        <v>72</v>
      </c>
      <c r="F70" s="8">
        <v>269868314.61000001</v>
      </c>
      <c r="G70" s="8">
        <v>284071910.11000001</v>
      </c>
      <c r="H70" s="8">
        <v>0</v>
      </c>
      <c r="I70" s="8">
        <f t="shared" ref="I70:I133" si="1">H70/G70*100</f>
        <v>0</v>
      </c>
    </row>
    <row r="71" spans="1:9" ht="78.75" x14ac:dyDescent="0.2">
      <c r="A71" s="9" t="s">
        <v>79</v>
      </c>
      <c r="B71" s="7" t="s">
        <v>25</v>
      </c>
      <c r="C71" s="7" t="s">
        <v>14</v>
      </c>
      <c r="D71" s="7" t="s">
        <v>80</v>
      </c>
      <c r="E71" s="7" t="s">
        <v>0</v>
      </c>
      <c r="F71" s="8">
        <v>5993041.9100000001</v>
      </c>
      <c r="G71" s="8">
        <v>6308465.1699999999</v>
      </c>
      <c r="H71" s="8">
        <v>0</v>
      </c>
      <c r="I71" s="8">
        <f t="shared" si="1"/>
        <v>0</v>
      </c>
    </row>
    <row r="72" spans="1:9" ht="47.25" x14ac:dyDescent="0.2">
      <c r="A72" s="9" t="s">
        <v>71</v>
      </c>
      <c r="B72" s="7" t="s">
        <v>25</v>
      </c>
      <c r="C72" s="7" t="s">
        <v>14</v>
      </c>
      <c r="D72" s="7" t="s">
        <v>80</v>
      </c>
      <c r="E72" s="7" t="s">
        <v>72</v>
      </c>
      <c r="F72" s="8">
        <v>5993041.9100000001</v>
      </c>
      <c r="G72" s="8">
        <v>6308465.1699999999</v>
      </c>
      <c r="H72" s="8">
        <v>0</v>
      </c>
      <c r="I72" s="8">
        <f t="shared" si="1"/>
        <v>0</v>
      </c>
    </row>
    <row r="73" spans="1:9" ht="15.75" x14ac:dyDescent="0.2">
      <c r="A73" s="9" t="s">
        <v>81</v>
      </c>
      <c r="B73" s="7" t="s">
        <v>25</v>
      </c>
      <c r="C73" s="7" t="s">
        <v>43</v>
      </c>
      <c r="D73" s="7" t="s">
        <v>0</v>
      </c>
      <c r="E73" s="7" t="s">
        <v>0</v>
      </c>
      <c r="F73" s="8">
        <v>60000000</v>
      </c>
      <c r="G73" s="8">
        <f>G74</f>
        <v>60000000</v>
      </c>
      <c r="H73" s="8">
        <f>H74</f>
        <v>0</v>
      </c>
      <c r="I73" s="8">
        <f t="shared" si="1"/>
        <v>0</v>
      </c>
    </row>
    <row r="74" spans="1:9" ht="47.25" x14ac:dyDescent="0.2">
      <c r="A74" s="9" t="s">
        <v>82</v>
      </c>
      <c r="B74" s="7" t="s">
        <v>25</v>
      </c>
      <c r="C74" s="7" t="s">
        <v>43</v>
      </c>
      <c r="D74" s="7" t="s">
        <v>59</v>
      </c>
      <c r="E74" s="7" t="s">
        <v>0</v>
      </c>
      <c r="F74" s="8">
        <v>60000000</v>
      </c>
      <c r="G74" s="8">
        <v>60000000</v>
      </c>
      <c r="H74" s="8">
        <v>0</v>
      </c>
      <c r="I74" s="8">
        <f t="shared" si="1"/>
        <v>0</v>
      </c>
    </row>
    <row r="75" spans="1:9" ht="47.25" x14ac:dyDescent="0.2">
      <c r="A75" s="9" t="s">
        <v>71</v>
      </c>
      <c r="B75" s="7" t="s">
        <v>25</v>
      </c>
      <c r="C75" s="7" t="s">
        <v>43</v>
      </c>
      <c r="D75" s="7" t="s">
        <v>59</v>
      </c>
      <c r="E75" s="7" t="s">
        <v>72</v>
      </c>
      <c r="F75" s="8">
        <v>60000000</v>
      </c>
      <c r="G75" s="8">
        <v>60000000</v>
      </c>
      <c r="H75" s="8">
        <v>0</v>
      </c>
      <c r="I75" s="8">
        <f t="shared" si="1"/>
        <v>0</v>
      </c>
    </row>
    <row r="76" spans="1:9" ht="31.5" x14ac:dyDescent="0.2">
      <c r="A76" s="6" t="s">
        <v>83</v>
      </c>
      <c r="B76" s="7" t="s">
        <v>29</v>
      </c>
      <c r="C76" s="3" t="s">
        <v>0</v>
      </c>
      <c r="D76" s="3" t="s">
        <v>0</v>
      </c>
      <c r="E76" s="3" t="s">
        <v>0</v>
      </c>
      <c r="F76" s="8">
        <v>6476679120.4899998</v>
      </c>
      <c r="G76" s="8">
        <v>6692054620.4899998</v>
      </c>
      <c r="H76" s="8">
        <v>1792105487.05</v>
      </c>
      <c r="I76" s="8">
        <f t="shared" si="1"/>
        <v>26.779600416931142</v>
      </c>
    </row>
    <row r="77" spans="1:9" ht="47.25" x14ac:dyDescent="0.2">
      <c r="A77" s="9" t="s">
        <v>84</v>
      </c>
      <c r="B77" s="7" t="s">
        <v>29</v>
      </c>
      <c r="C77" s="7" t="s">
        <v>14</v>
      </c>
      <c r="D77" s="7" t="s">
        <v>15</v>
      </c>
      <c r="E77" s="7" t="s">
        <v>0</v>
      </c>
      <c r="F77" s="8">
        <v>133335961</v>
      </c>
      <c r="G77" s="8">
        <v>133335961</v>
      </c>
      <c r="H77" s="8">
        <v>28713845.609999999</v>
      </c>
      <c r="I77" s="8">
        <f t="shared" si="1"/>
        <v>21.534959807279598</v>
      </c>
    </row>
    <row r="78" spans="1:9" ht="15.75" x14ac:dyDescent="0.2">
      <c r="A78" s="9" t="s">
        <v>18</v>
      </c>
      <c r="B78" s="7" t="s">
        <v>29</v>
      </c>
      <c r="C78" s="7" t="s">
        <v>14</v>
      </c>
      <c r="D78" s="7" t="s">
        <v>15</v>
      </c>
      <c r="E78" s="7" t="s">
        <v>19</v>
      </c>
      <c r="F78" s="8">
        <v>133335961</v>
      </c>
      <c r="G78" s="8">
        <v>133335961</v>
      </c>
      <c r="H78" s="8">
        <v>28713845.609999999</v>
      </c>
      <c r="I78" s="8">
        <f t="shared" si="1"/>
        <v>21.534959807279598</v>
      </c>
    </row>
    <row r="79" spans="1:9" ht="31.5" x14ac:dyDescent="0.2">
      <c r="A79" s="9" t="s">
        <v>85</v>
      </c>
      <c r="B79" s="7" t="s">
        <v>29</v>
      </c>
      <c r="C79" s="7" t="s">
        <v>14</v>
      </c>
      <c r="D79" s="7" t="s">
        <v>25</v>
      </c>
      <c r="E79" s="7" t="s">
        <v>0</v>
      </c>
      <c r="F79" s="8">
        <v>864343815.63</v>
      </c>
      <c r="G79" s="8">
        <v>864343815.63</v>
      </c>
      <c r="H79" s="8">
        <v>156810967.25</v>
      </c>
      <c r="I79" s="8">
        <f t="shared" si="1"/>
        <v>18.142198094597823</v>
      </c>
    </row>
    <row r="80" spans="1:9" ht="15.75" x14ac:dyDescent="0.2">
      <c r="A80" s="9" t="s">
        <v>18</v>
      </c>
      <c r="B80" s="7" t="s">
        <v>29</v>
      </c>
      <c r="C80" s="7" t="s">
        <v>14</v>
      </c>
      <c r="D80" s="7" t="s">
        <v>25</v>
      </c>
      <c r="E80" s="7" t="s">
        <v>19</v>
      </c>
      <c r="F80" s="8">
        <v>864343815.63</v>
      </c>
      <c r="G80" s="8">
        <v>864343815.63</v>
      </c>
      <c r="H80" s="8">
        <v>156810967.25</v>
      </c>
      <c r="I80" s="8">
        <f t="shared" si="1"/>
        <v>18.142198094597823</v>
      </c>
    </row>
    <row r="81" spans="1:9" ht="31.5" x14ac:dyDescent="0.2">
      <c r="A81" s="9" t="s">
        <v>86</v>
      </c>
      <c r="B81" s="7" t="s">
        <v>29</v>
      </c>
      <c r="C81" s="7" t="s">
        <v>14</v>
      </c>
      <c r="D81" s="7" t="s">
        <v>27</v>
      </c>
      <c r="E81" s="7" t="s">
        <v>0</v>
      </c>
      <c r="F81" s="8">
        <v>103098318</v>
      </c>
      <c r="G81" s="8">
        <v>103098318</v>
      </c>
      <c r="H81" s="8">
        <v>19760512.100000001</v>
      </c>
      <c r="I81" s="8">
        <f t="shared" si="1"/>
        <v>19.166667782106785</v>
      </c>
    </row>
    <row r="82" spans="1:9" ht="15.75" x14ac:dyDescent="0.2">
      <c r="A82" s="9" t="s">
        <v>18</v>
      </c>
      <c r="B82" s="7" t="s">
        <v>29</v>
      </c>
      <c r="C82" s="7" t="s">
        <v>14</v>
      </c>
      <c r="D82" s="7" t="s">
        <v>27</v>
      </c>
      <c r="E82" s="7" t="s">
        <v>19</v>
      </c>
      <c r="F82" s="8">
        <v>103098318</v>
      </c>
      <c r="G82" s="8">
        <v>103098318</v>
      </c>
      <c r="H82" s="8">
        <v>19760512.100000001</v>
      </c>
      <c r="I82" s="8">
        <f t="shared" si="1"/>
        <v>19.166667782106785</v>
      </c>
    </row>
    <row r="83" spans="1:9" ht="47.25" x14ac:dyDescent="0.2">
      <c r="A83" s="9" t="s">
        <v>87</v>
      </c>
      <c r="B83" s="7" t="s">
        <v>29</v>
      </c>
      <c r="C83" s="7" t="s">
        <v>14</v>
      </c>
      <c r="D83" s="7" t="s">
        <v>29</v>
      </c>
      <c r="E83" s="7" t="s">
        <v>0</v>
      </c>
      <c r="F83" s="8">
        <v>119274179.5</v>
      </c>
      <c r="G83" s="8">
        <v>119274179.5</v>
      </c>
      <c r="H83" s="8">
        <v>29912968.449999999</v>
      </c>
      <c r="I83" s="8">
        <f t="shared" si="1"/>
        <v>25.079165143198491</v>
      </c>
    </row>
    <row r="84" spans="1:9" ht="15.75" x14ac:dyDescent="0.2">
      <c r="A84" s="9" t="s">
        <v>18</v>
      </c>
      <c r="B84" s="7" t="s">
        <v>29</v>
      </c>
      <c r="C84" s="7" t="s">
        <v>14</v>
      </c>
      <c r="D84" s="7" t="s">
        <v>29</v>
      </c>
      <c r="E84" s="7" t="s">
        <v>19</v>
      </c>
      <c r="F84" s="8">
        <v>119274179.5</v>
      </c>
      <c r="G84" s="8">
        <v>119274179.5</v>
      </c>
      <c r="H84" s="8">
        <v>29912968.449999999</v>
      </c>
      <c r="I84" s="8">
        <f t="shared" si="1"/>
        <v>25.079165143198491</v>
      </c>
    </row>
    <row r="85" spans="1:9" ht="47.25" x14ac:dyDescent="0.2">
      <c r="A85" s="9" t="s">
        <v>88</v>
      </c>
      <c r="B85" s="7" t="s">
        <v>29</v>
      </c>
      <c r="C85" s="7" t="s">
        <v>14</v>
      </c>
      <c r="D85" s="7" t="s">
        <v>31</v>
      </c>
      <c r="E85" s="7" t="s">
        <v>0</v>
      </c>
      <c r="F85" s="8">
        <v>87557613.159999996</v>
      </c>
      <c r="G85" s="8">
        <v>87557613.159999996</v>
      </c>
      <c r="H85" s="8">
        <v>14821677.6</v>
      </c>
      <c r="I85" s="8">
        <f t="shared" si="1"/>
        <v>16.927914164260439</v>
      </c>
    </row>
    <row r="86" spans="1:9" ht="15.75" x14ac:dyDescent="0.2">
      <c r="A86" s="9" t="s">
        <v>18</v>
      </c>
      <c r="B86" s="7" t="s">
        <v>29</v>
      </c>
      <c r="C86" s="7" t="s">
        <v>14</v>
      </c>
      <c r="D86" s="7" t="s">
        <v>31</v>
      </c>
      <c r="E86" s="7" t="s">
        <v>19</v>
      </c>
      <c r="F86" s="8">
        <v>87557613.159999996</v>
      </c>
      <c r="G86" s="8">
        <v>87557613.159999996</v>
      </c>
      <c r="H86" s="8">
        <v>14821677.6</v>
      </c>
      <c r="I86" s="8">
        <f t="shared" si="1"/>
        <v>16.927914164260439</v>
      </c>
    </row>
    <row r="87" spans="1:9" ht="31.5" x14ac:dyDescent="0.2">
      <c r="A87" s="9" t="s">
        <v>89</v>
      </c>
      <c r="B87" s="7" t="s">
        <v>29</v>
      </c>
      <c r="C87" s="7" t="s">
        <v>14</v>
      </c>
      <c r="D87" s="7" t="s">
        <v>33</v>
      </c>
      <c r="E87" s="7" t="s">
        <v>0</v>
      </c>
      <c r="F87" s="8">
        <v>433567571.30000001</v>
      </c>
      <c r="G87" s="8">
        <v>648943071.29999995</v>
      </c>
      <c r="H87" s="8">
        <v>110154920.09</v>
      </c>
      <c r="I87" s="8">
        <f t="shared" si="1"/>
        <v>16.974512089223996</v>
      </c>
    </row>
    <row r="88" spans="1:9" ht="15.75" x14ac:dyDescent="0.2">
      <c r="A88" s="9" t="s">
        <v>18</v>
      </c>
      <c r="B88" s="7" t="s">
        <v>29</v>
      </c>
      <c r="C88" s="7" t="s">
        <v>14</v>
      </c>
      <c r="D88" s="7" t="s">
        <v>33</v>
      </c>
      <c r="E88" s="7" t="s">
        <v>19</v>
      </c>
      <c r="F88" s="8">
        <v>432967571.30000001</v>
      </c>
      <c r="G88" s="8">
        <v>648343071.29999995</v>
      </c>
      <c r="H88" s="8">
        <v>110154920.09</v>
      </c>
      <c r="I88" s="8">
        <f t="shared" si="1"/>
        <v>16.990220913308619</v>
      </c>
    </row>
    <row r="89" spans="1:9" ht="31.5" x14ac:dyDescent="0.2">
      <c r="A89" s="9" t="s">
        <v>20</v>
      </c>
      <c r="B89" s="7" t="s">
        <v>29</v>
      </c>
      <c r="C89" s="7" t="s">
        <v>14</v>
      </c>
      <c r="D89" s="7" t="s">
        <v>33</v>
      </c>
      <c r="E89" s="7" t="s">
        <v>21</v>
      </c>
      <c r="F89" s="8">
        <v>600000</v>
      </c>
      <c r="G89" s="8">
        <v>600000</v>
      </c>
      <c r="H89" s="8">
        <v>0</v>
      </c>
      <c r="I89" s="8">
        <f t="shared" si="1"/>
        <v>0</v>
      </c>
    </row>
    <row r="90" spans="1:9" ht="31.5" x14ac:dyDescent="0.2">
      <c r="A90" s="9" t="s">
        <v>90</v>
      </c>
      <c r="B90" s="7" t="s">
        <v>29</v>
      </c>
      <c r="C90" s="7" t="s">
        <v>14</v>
      </c>
      <c r="D90" s="7" t="s">
        <v>91</v>
      </c>
      <c r="E90" s="7" t="s">
        <v>0</v>
      </c>
      <c r="F90" s="8">
        <v>4388895702</v>
      </c>
      <c r="G90" s="8">
        <v>4388895702</v>
      </c>
      <c r="H90" s="8">
        <v>1097223927</v>
      </c>
      <c r="I90" s="8">
        <f t="shared" si="1"/>
        <v>25.000000034177162</v>
      </c>
    </row>
    <row r="91" spans="1:9" ht="15.75" x14ac:dyDescent="0.2">
      <c r="A91" s="9" t="s">
        <v>18</v>
      </c>
      <c r="B91" s="7" t="s">
        <v>29</v>
      </c>
      <c r="C91" s="7" t="s">
        <v>14</v>
      </c>
      <c r="D91" s="7" t="s">
        <v>91</v>
      </c>
      <c r="E91" s="7" t="s">
        <v>19</v>
      </c>
      <c r="F91" s="8">
        <v>4388895702</v>
      </c>
      <c r="G91" s="8">
        <v>4388895702</v>
      </c>
      <c r="H91" s="8">
        <v>1097223927</v>
      </c>
      <c r="I91" s="8">
        <f t="shared" si="1"/>
        <v>25.000000034177162</v>
      </c>
    </row>
    <row r="92" spans="1:9" ht="15.75" x14ac:dyDescent="0.2">
      <c r="A92" s="9" t="s">
        <v>92</v>
      </c>
      <c r="B92" s="7" t="s">
        <v>29</v>
      </c>
      <c r="C92" s="7" t="s">
        <v>14</v>
      </c>
      <c r="D92" s="7" t="s">
        <v>93</v>
      </c>
      <c r="E92" s="7" t="s">
        <v>0</v>
      </c>
      <c r="F92" s="8">
        <v>346605959.89999998</v>
      </c>
      <c r="G92" s="8">
        <v>346605959.89999998</v>
      </c>
      <c r="H92" s="8">
        <v>334706668.94999999</v>
      </c>
      <c r="I92" s="8">
        <f t="shared" si="1"/>
        <v>96.566911038277283</v>
      </c>
    </row>
    <row r="93" spans="1:9" ht="15.75" x14ac:dyDescent="0.2">
      <c r="A93" s="9" t="s">
        <v>18</v>
      </c>
      <c r="B93" s="7" t="s">
        <v>29</v>
      </c>
      <c r="C93" s="7" t="s">
        <v>14</v>
      </c>
      <c r="D93" s="7" t="s">
        <v>93</v>
      </c>
      <c r="E93" s="7" t="s">
        <v>19</v>
      </c>
      <c r="F93" s="8">
        <v>344005959.89999998</v>
      </c>
      <c r="G93" s="8">
        <v>344005959.89999998</v>
      </c>
      <c r="H93" s="8">
        <v>334706668.94999999</v>
      </c>
      <c r="I93" s="8">
        <f t="shared" si="1"/>
        <v>97.296764581432484</v>
      </c>
    </row>
    <row r="94" spans="1:9" ht="31.5" x14ac:dyDescent="0.2">
      <c r="A94" s="9" t="s">
        <v>94</v>
      </c>
      <c r="B94" s="7" t="s">
        <v>29</v>
      </c>
      <c r="C94" s="7" t="s">
        <v>14</v>
      </c>
      <c r="D94" s="7" t="s">
        <v>93</v>
      </c>
      <c r="E94" s="7" t="s">
        <v>95</v>
      </c>
      <c r="F94" s="8">
        <v>2600000</v>
      </c>
      <c r="G94" s="8">
        <v>2600000</v>
      </c>
      <c r="H94" s="8">
        <v>0</v>
      </c>
      <c r="I94" s="8">
        <f t="shared" si="1"/>
        <v>0</v>
      </c>
    </row>
    <row r="95" spans="1:9" ht="31.5" x14ac:dyDescent="0.2">
      <c r="A95" s="6" t="s">
        <v>96</v>
      </c>
      <c r="B95" s="7" t="s">
        <v>31</v>
      </c>
      <c r="C95" s="3" t="s">
        <v>0</v>
      </c>
      <c r="D95" s="3" t="s">
        <v>0</v>
      </c>
      <c r="E95" s="3" t="s">
        <v>0</v>
      </c>
      <c r="F95" s="8">
        <v>414538773</v>
      </c>
      <c r="G95" s="8">
        <v>449154655</v>
      </c>
      <c r="H95" s="8">
        <v>77211351.340000004</v>
      </c>
      <c r="I95" s="8">
        <f t="shared" si="1"/>
        <v>17.190370951404255</v>
      </c>
    </row>
    <row r="96" spans="1:9" ht="31.5" x14ac:dyDescent="0.2">
      <c r="A96" s="9" t="s">
        <v>97</v>
      </c>
      <c r="B96" s="7" t="s">
        <v>31</v>
      </c>
      <c r="C96" s="7" t="s">
        <v>14</v>
      </c>
      <c r="D96" s="7" t="s">
        <v>15</v>
      </c>
      <c r="E96" s="7" t="s">
        <v>0</v>
      </c>
      <c r="F96" s="8">
        <v>29820205</v>
      </c>
      <c r="G96" s="8">
        <v>29820205</v>
      </c>
      <c r="H96" s="8">
        <v>7785674.2699999996</v>
      </c>
      <c r="I96" s="8">
        <f t="shared" si="1"/>
        <v>26.108721485985757</v>
      </c>
    </row>
    <row r="97" spans="1:9" ht="15.75" x14ac:dyDescent="0.2">
      <c r="A97" s="9" t="s">
        <v>98</v>
      </c>
      <c r="B97" s="7" t="s">
        <v>31</v>
      </c>
      <c r="C97" s="7" t="s">
        <v>14</v>
      </c>
      <c r="D97" s="7" t="s">
        <v>15</v>
      </c>
      <c r="E97" s="7" t="s">
        <v>99</v>
      </c>
      <c r="F97" s="8">
        <v>29820205</v>
      </c>
      <c r="G97" s="8">
        <v>29820205</v>
      </c>
      <c r="H97" s="8">
        <v>7785674.2699999996</v>
      </c>
      <c r="I97" s="8">
        <f t="shared" si="1"/>
        <v>26.108721485985757</v>
      </c>
    </row>
    <row r="98" spans="1:9" ht="15.75" x14ac:dyDescent="0.2">
      <c r="A98" s="9" t="s">
        <v>100</v>
      </c>
      <c r="B98" s="7" t="s">
        <v>31</v>
      </c>
      <c r="C98" s="7" t="s">
        <v>14</v>
      </c>
      <c r="D98" s="7" t="s">
        <v>25</v>
      </c>
      <c r="E98" s="7" t="s">
        <v>0</v>
      </c>
      <c r="F98" s="8">
        <v>85961863</v>
      </c>
      <c r="G98" s="8">
        <v>85961863</v>
      </c>
      <c r="H98" s="8">
        <v>0</v>
      </c>
      <c r="I98" s="8">
        <f t="shared" si="1"/>
        <v>0</v>
      </c>
    </row>
    <row r="99" spans="1:9" ht="15.75" x14ac:dyDescent="0.2">
      <c r="A99" s="9" t="s">
        <v>98</v>
      </c>
      <c r="B99" s="7" t="s">
        <v>31</v>
      </c>
      <c r="C99" s="7" t="s">
        <v>14</v>
      </c>
      <c r="D99" s="7" t="s">
        <v>25</v>
      </c>
      <c r="E99" s="7" t="s">
        <v>99</v>
      </c>
      <c r="F99" s="8">
        <v>68852460</v>
      </c>
      <c r="G99" s="8">
        <v>68852460</v>
      </c>
      <c r="H99" s="8">
        <v>0</v>
      </c>
      <c r="I99" s="8">
        <f t="shared" si="1"/>
        <v>0</v>
      </c>
    </row>
    <row r="100" spans="1:9" ht="31.5" x14ac:dyDescent="0.2">
      <c r="A100" s="9" t="s">
        <v>94</v>
      </c>
      <c r="B100" s="7" t="s">
        <v>31</v>
      </c>
      <c r="C100" s="7" t="s">
        <v>14</v>
      </c>
      <c r="D100" s="7" t="s">
        <v>25</v>
      </c>
      <c r="E100" s="7" t="s">
        <v>95</v>
      </c>
      <c r="F100" s="8">
        <v>17109403</v>
      </c>
      <c r="G100" s="8">
        <v>17109403</v>
      </c>
      <c r="H100" s="8">
        <v>0</v>
      </c>
      <c r="I100" s="8">
        <f t="shared" si="1"/>
        <v>0</v>
      </c>
    </row>
    <row r="101" spans="1:9" ht="47.25" x14ac:dyDescent="0.2">
      <c r="A101" s="9" t="s">
        <v>101</v>
      </c>
      <c r="B101" s="7" t="s">
        <v>31</v>
      </c>
      <c r="C101" s="7" t="s">
        <v>14</v>
      </c>
      <c r="D101" s="7" t="s">
        <v>27</v>
      </c>
      <c r="E101" s="7" t="s">
        <v>0</v>
      </c>
      <c r="F101" s="8">
        <v>73826803</v>
      </c>
      <c r="G101" s="8">
        <v>73826803</v>
      </c>
      <c r="H101" s="8">
        <v>15227202</v>
      </c>
      <c r="I101" s="8">
        <f t="shared" si="1"/>
        <v>20.625574156312851</v>
      </c>
    </row>
    <row r="102" spans="1:9" ht="15.75" x14ac:dyDescent="0.2">
      <c r="A102" s="9" t="s">
        <v>98</v>
      </c>
      <c r="B102" s="7" t="s">
        <v>31</v>
      </c>
      <c r="C102" s="7" t="s">
        <v>14</v>
      </c>
      <c r="D102" s="7" t="s">
        <v>27</v>
      </c>
      <c r="E102" s="7" t="s">
        <v>99</v>
      </c>
      <c r="F102" s="8">
        <v>73826803</v>
      </c>
      <c r="G102" s="8">
        <v>73826803</v>
      </c>
      <c r="H102" s="8">
        <v>15227202</v>
      </c>
      <c r="I102" s="8">
        <f t="shared" si="1"/>
        <v>20.625574156312851</v>
      </c>
    </row>
    <row r="103" spans="1:9" ht="47.25" x14ac:dyDescent="0.2">
      <c r="A103" s="9" t="s">
        <v>102</v>
      </c>
      <c r="B103" s="7" t="s">
        <v>31</v>
      </c>
      <c r="C103" s="7" t="s">
        <v>14</v>
      </c>
      <c r="D103" s="7" t="s">
        <v>45</v>
      </c>
      <c r="E103" s="7" t="s">
        <v>0</v>
      </c>
      <c r="F103" s="8">
        <v>182974919</v>
      </c>
      <c r="G103" s="8">
        <v>217590801</v>
      </c>
      <c r="H103" s="8">
        <v>48309270.109999999</v>
      </c>
      <c r="I103" s="8">
        <f t="shared" si="1"/>
        <v>22.201889918131236</v>
      </c>
    </row>
    <row r="104" spans="1:9" ht="15.75" x14ac:dyDescent="0.2">
      <c r="A104" s="9" t="s">
        <v>98</v>
      </c>
      <c r="B104" s="7" t="s">
        <v>31</v>
      </c>
      <c r="C104" s="7" t="s">
        <v>14</v>
      </c>
      <c r="D104" s="7" t="s">
        <v>45</v>
      </c>
      <c r="E104" s="7" t="s">
        <v>99</v>
      </c>
      <c r="F104" s="8">
        <v>182974919</v>
      </c>
      <c r="G104" s="8">
        <v>217590801</v>
      </c>
      <c r="H104" s="8">
        <v>48309270.109999999</v>
      </c>
      <c r="I104" s="8">
        <f t="shared" si="1"/>
        <v>22.201889918131236</v>
      </c>
    </row>
    <row r="105" spans="1:9" ht="31.5" x14ac:dyDescent="0.2">
      <c r="A105" s="9" t="s">
        <v>103</v>
      </c>
      <c r="B105" s="7" t="s">
        <v>31</v>
      </c>
      <c r="C105" s="7" t="s">
        <v>14</v>
      </c>
      <c r="D105" s="7" t="s">
        <v>47</v>
      </c>
      <c r="E105" s="7" t="s">
        <v>0</v>
      </c>
      <c r="F105" s="8">
        <v>16390640</v>
      </c>
      <c r="G105" s="8">
        <v>16390640</v>
      </c>
      <c r="H105" s="8">
        <v>4107531.59</v>
      </c>
      <c r="I105" s="8">
        <f t="shared" si="1"/>
        <v>25.060226995407138</v>
      </c>
    </row>
    <row r="106" spans="1:9" ht="15.75" x14ac:dyDescent="0.2">
      <c r="A106" s="9" t="s">
        <v>98</v>
      </c>
      <c r="B106" s="7" t="s">
        <v>31</v>
      </c>
      <c r="C106" s="7" t="s">
        <v>14</v>
      </c>
      <c r="D106" s="7" t="s">
        <v>47</v>
      </c>
      <c r="E106" s="7" t="s">
        <v>99</v>
      </c>
      <c r="F106" s="8">
        <v>16390640</v>
      </c>
      <c r="G106" s="8">
        <v>16390640</v>
      </c>
      <c r="H106" s="8">
        <v>4107531.59</v>
      </c>
      <c r="I106" s="8">
        <f t="shared" si="1"/>
        <v>25.060226995407138</v>
      </c>
    </row>
    <row r="107" spans="1:9" ht="31.5" x14ac:dyDescent="0.2">
      <c r="A107" s="9" t="s">
        <v>104</v>
      </c>
      <c r="B107" s="7" t="s">
        <v>31</v>
      </c>
      <c r="C107" s="7" t="s">
        <v>14</v>
      </c>
      <c r="D107" s="7" t="s">
        <v>55</v>
      </c>
      <c r="E107" s="7" t="s">
        <v>0</v>
      </c>
      <c r="F107" s="8">
        <v>500000</v>
      </c>
      <c r="G107" s="8">
        <v>500000</v>
      </c>
      <c r="H107" s="8">
        <v>49940</v>
      </c>
      <c r="I107" s="8">
        <f t="shared" si="1"/>
        <v>9.9879999999999995</v>
      </c>
    </row>
    <row r="108" spans="1:9" ht="15.75" x14ac:dyDescent="0.2">
      <c r="A108" s="9" t="s">
        <v>98</v>
      </c>
      <c r="B108" s="7" t="s">
        <v>31</v>
      </c>
      <c r="C108" s="7" t="s">
        <v>14</v>
      </c>
      <c r="D108" s="7" t="s">
        <v>55</v>
      </c>
      <c r="E108" s="7" t="s">
        <v>99</v>
      </c>
      <c r="F108" s="8">
        <v>500000</v>
      </c>
      <c r="G108" s="8">
        <v>500000</v>
      </c>
      <c r="H108" s="8">
        <v>49940</v>
      </c>
      <c r="I108" s="8">
        <f t="shared" si="1"/>
        <v>9.9879999999999995</v>
      </c>
    </row>
    <row r="109" spans="1:9" ht="47.25" x14ac:dyDescent="0.2">
      <c r="A109" s="9" t="s">
        <v>105</v>
      </c>
      <c r="B109" s="7" t="s">
        <v>31</v>
      </c>
      <c r="C109" s="7" t="s">
        <v>43</v>
      </c>
      <c r="D109" s="7" t="s">
        <v>0</v>
      </c>
      <c r="E109" s="7" t="s">
        <v>0</v>
      </c>
      <c r="F109" s="8">
        <v>25064343</v>
      </c>
      <c r="G109" s="8">
        <f>G110</f>
        <v>25064343</v>
      </c>
      <c r="H109" s="8">
        <f>H110</f>
        <v>1731733.37</v>
      </c>
      <c r="I109" s="8">
        <f t="shared" si="1"/>
        <v>6.9091512592211179</v>
      </c>
    </row>
    <row r="110" spans="1:9" ht="31.5" x14ac:dyDescent="0.2">
      <c r="A110" s="9" t="s">
        <v>106</v>
      </c>
      <c r="B110" s="7" t="s">
        <v>31</v>
      </c>
      <c r="C110" s="7" t="s">
        <v>43</v>
      </c>
      <c r="D110" s="7" t="s">
        <v>15</v>
      </c>
      <c r="E110" s="7" t="s">
        <v>0</v>
      </c>
      <c r="F110" s="8">
        <v>25064343</v>
      </c>
      <c r="G110" s="8">
        <v>25064343</v>
      </c>
      <c r="H110" s="8">
        <v>1731733.37</v>
      </c>
      <c r="I110" s="8">
        <f t="shared" si="1"/>
        <v>6.9091512592211179</v>
      </c>
    </row>
    <row r="111" spans="1:9" ht="31.5" x14ac:dyDescent="0.2">
      <c r="A111" s="9" t="s">
        <v>107</v>
      </c>
      <c r="B111" s="7" t="s">
        <v>31</v>
      </c>
      <c r="C111" s="7" t="s">
        <v>43</v>
      </c>
      <c r="D111" s="7" t="s">
        <v>15</v>
      </c>
      <c r="E111" s="7" t="s">
        <v>108</v>
      </c>
      <c r="F111" s="8">
        <v>25064343</v>
      </c>
      <c r="G111" s="8">
        <v>25064343</v>
      </c>
      <c r="H111" s="8">
        <v>1731733.37</v>
      </c>
      <c r="I111" s="8">
        <f t="shared" si="1"/>
        <v>6.9091512592211179</v>
      </c>
    </row>
    <row r="112" spans="1:9" ht="31.5" x14ac:dyDescent="0.2">
      <c r="A112" s="6" t="s">
        <v>109</v>
      </c>
      <c r="B112" s="7" t="s">
        <v>33</v>
      </c>
      <c r="C112" s="3" t="s">
        <v>0</v>
      </c>
      <c r="D112" s="3" t="s">
        <v>0</v>
      </c>
      <c r="E112" s="3" t="s">
        <v>0</v>
      </c>
      <c r="F112" s="8">
        <v>9141658447</v>
      </c>
      <c r="G112" s="8">
        <v>9166463447</v>
      </c>
      <c r="H112" s="8">
        <v>1981422101.78</v>
      </c>
      <c r="I112" s="8">
        <f t="shared" si="1"/>
        <v>21.615993051589374</v>
      </c>
    </row>
    <row r="113" spans="1:9" ht="31.5" x14ac:dyDescent="0.2">
      <c r="A113" s="9" t="s">
        <v>110</v>
      </c>
      <c r="B113" s="7" t="s">
        <v>33</v>
      </c>
      <c r="C113" s="7" t="s">
        <v>14</v>
      </c>
      <c r="D113" s="7" t="s">
        <v>15</v>
      </c>
      <c r="E113" s="7" t="s">
        <v>0</v>
      </c>
      <c r="F113" s="8">
        <v>192710476</v>
      </c>
      <c r="G113" s="8">
        <v>201265476</v>
      </c>
      <c r="H113" s="8">
        <v>71805247.430000007</v>
      </c>
      <c r="I113" s="8">
        <f t="shared" si="1"/>
        <v>35.676882522067523</v>
      </c>
    </row>
    <row r="114" spans="1:9" ht="15.75" x14ac:dyDescent="0.2">
      <c r="A114" s="9" t="s">
        <v>111</v>
      </c>
      <c r="B114" s="7" t="s">
        <v>33</v>
      </c>
      <c r="C114" s="7" t="s">
        <v>14</v>
      </c>
      <c r="D114" s="7" t="s">
        <v>15</v>
      </c>
      <c r="E114" s="7" t="s">
        <v>112</v>
      </c>
      <c r="F114" s="8">
        <v>192710476</v>
      </c>
      <c r="G114" s="8">
        <v>201265476</v>
      </c>
      <c r="H114" s="8">
        <v>71805247.430000007</v>
      </c>
      <c r="I114" s="8">
        <f t="shared" si="1"/>
        <v>35.676882522067523</v>
      </c>
    </row>
    <row r="115" spans="1:9" ht="47.25" x14ac:dyDescent="0.2">
      <c r="A115" s="9" t="s">
        <v>113</v>
      </c>
      <c r="B115" s="7" t="s">
        <v>33</v>
      </c>
      <c r="C115" s="7" t="s">
        <v>14</v>
      </c>
      <c r="D115" s="7" t="s">
        <v>25</v>
      </c>
      <c r="E115" s="7" t="s">
        <v>0</v>
      </c>
      <c r="F115" s="8">
        <v>7555136240</v>
      </c>
      <c r="G115" s="8">
        <v>7571353240</v>
      </c>
      <c r="H115" s="8">
        <v>1591690382.47</v>
      </c>
      <c r="I115" s="8">
        <f t="shared" si="1"/>
        <v>21.022534968530938</v>
      </c>
    </row>
    <row r="116" spans="1:9" ht="15.75" x14ac:dyDescent="0.2">
      <c r="A116" s="9" t="s">
        <v>111</v>
      </c>
      <c r="B116" s="7" t="s">
        <v>33</v>
      </c>
      <c r="C116" s="7" t="s">
        <v>14</v>
      </c>
      <c r="D116" s="7" t="s">
        <v>25</v>
      </c>
      <c r="E116" s="7" t="s">
        <v>112</v>
      </c>
      <c r="F116" s="8">
        <v>7555136240</v>
      </c>
      <c r="G116" s="8">
        <v>7571353240</v>
      </c>
      <c r="H116" s="8">
        <v>1591690382.47</v>
      </c>
      <c r="I116" s="8">
        <f t="shared" si="1"/>
        <v>21.022534968530938</v>
      </c>
    </row>
    <row r="117" spans="1:9" ht="47.25" x14ac:dyDescent="0.2">
      <c r="A117" s="9" t="s">
        <v>114</v>
      </c>
      <c r="B117" s="7" t="s">
        <v>33</v>
      </c>
      <c r="C117" s="7" t="s">
        <v>14</v>
      </c>
      <c r="D117" s="7" t="s">
        <v>27</v>
      </c>
      <c r="E117" s="7" t="s">
        <v>0</v>
      </c>
      <c r="F117" s="8">
        <v>932638717</v>
      </c>
      <c r="G117" s="8">
        <v>932638717</v>
      </c>
      <c r="H117" s="8">
        <v>272625510</v>
      </c>
      <c r="I117" s="8">
        <f t="shared" si="1"/>
        <v>29.231631180501378</v>
      </c>
    </row>
    <row r="118" spans="1:9" ht="15.75" x14ac:dyDescent="0.2">
      <c r="A118" s="9" t="s">
        <v>111</v>
      </c>
      <c r="B118" s="7" t="s">
        <v>33</v>
      </c>
      <c r="C118" s="7" t="s">
        <v>14</v>
      </c>
      <c r="D118" s="7" t="s">
        <v>27</v>
      </c>
      <c r="E118" s="7" t="s">
        <v>112</v>
      </c>
      <c r="F118" s="8">
        <v>932638717</v>
      </c>
      <c r="G118" s="8">
        <v>932638717</v>
      </c>
      <c r="H118" s="8">
        <v>272625510</v>
      </c>
      <c r="I118" s="8">
        <f t="shared" si="1"/>
        <v>29.231631180501378</v>
      </c>
    </row>
    <row r="119" spans="1:9" ht="15.75" x14ac:dyDescent="0.2">
      <c r="A119" s="9" t="s">
        <v>115</v>
      </c>
      <c r="B119" s="7" t="s">
        <v>33</v>
      </c>
      <c r="C119" s="7" t="s">
        <v>14</v>
      </c>
      <c r="D119" s="7" t="s">
        <v>29</v>
      </c>
      <c r="E119" s="7" t="s">
        <v>0</v>
      </c>
      <c r="F119" s="8">
        <v>83825725</v>
      </c>
      <c r="G119" s="8">
        <v>83825725</v>
      </c>
      <c r="H119" s="8">
        <v>15500000</v>
      </c>
      <c r="I119" s="8">
        <f t="shared" si="1"/>
        <v>18.490743742448991</v>
      </c>
    </row>
    <row r="120" spans="1:9" ht="15.75" x14ac:dyDescent="0.2">
      <c r="A120" s="9" t="s">
        <v>111</v>
      </c>
      <c r="B120" s="7" t="s">
        <v>33</v>
      </c>
      <c r="C120" s="7" t="s">
        <v>14</v>
      </c>
      <c r="D120" s="7" t="s">
        <v>29</v>
      </c>
      <c r="E120" s="7" t="s">
        <v>112</v>
      </c>
      <c r="F120" s="8">
        <v>2000000</v>
      </c>
      <c r="G120" s="8">
        <v>2000000</v>
      </c>
      <c r="H120" s="8">
        <v>2000000</v>
      </c>
      <c r="I120" s="8">
        <f t="shared" si="1"/>
        <v>100</v>
      </c>
    </row>
    <row r="121" spans="1:9" ht="31.5" x14ac:dyDescent="0.2">
      <c r="A121" s="9" t="s">
        <v>94</v>
      </c>
      <c r="B121" s="7" t="s">
        <v>33</v>
      </c>
      <c r="C121" s="7" t="s">
        <v>14</v>
      </c>
      <c r="D121" s="7" t="s">
        <v>29</v>
      </c>
      <c r="E121" s="7" t="s">
        <v>95</v>
      </c>
      <c r="F121" s="8">
        <v>81825725</v>
      </c>
      <c r="G121" s="8">
        <v>81825725</v>
      </c>
      <c r="H121" s="8">
        <v>13500000</v>
      </c>
      <c r="I121" s="8">
        <f t="shared" si="1"/>
        <v>16.498478931900696</v>
      </c>
    </row>
    <row r="122" spans="1:9" ht="15.75" x14ac:dyDescent="0.2">
      <c r="A122" s="9" t="s">
        <v>116</v>
      </c>
      <c r="B122" s="7" t="s">
        <v>33</v>
      </c>
      <c r="C122" s="7" t="s">
        <v>14</v>
      </c>
      <c r="D122" s="7" t="s">
        <v>31</v>
      </c>
      <c r="E122" s="7" t="s">
        <v>0</v>
      </c>
      <c r="F122" s="8">
        <v>128209740</v>
      </c>
      <c r="G122" s="8">
        <v>128242740</v>
      </c>
      <c r="H122" s="8">
        <v>29094843.879999999</v>
      </c>
      <c r="I122" s="8">
        <f t="shared" si="1"/>
        <v>22.687322401252498</v>
      </c>
    </row>
    <row r="123" spans="1:9" ht="15.75" x14ac:dyDescent="0.2">
      <c r="A123" s="9" t="s">
        <v>111</v>
      </c>
      <c r="B123" s="7" t="s">
        <v>33</v>
      </c>
      <c r="C123" s="7" t="s">
        <v>14</v>
      </c>
      <c r="D123" s="7" t="s">
        <v>31</v>
      </c>
      <c r="E123" s="7" t="s">
        <v>112</v>
      </c>
      <c r="F123" s="8">
        <v>128209740</v>
      </c>
      <c r="G123" s="8">
        <v>128242740</v>
      </c>
      <c r="H123" s="8">
        <v>29094843.879999999</v>
      </c>
      <c r="I123" s="8">
        <f t="shared" si="1"/>
        <v>22.687322401252498</v>
      </c>
    </row>
    <row r="124" spans="1:9" ht="31.5" x14ac:dyDescent="0.2">
      <c r="A124" s="9" t="s">
        <v>68</v>
      </c>
      <c r="B124" s="7" t="s">
        <v>33</v>
      </c>
      <c r="C124" s="7" t="s">
        <v>14</v>
      </c>
      <c r="D124" s="7" t="s">
        <v>117</v>
      </c>
      <c r="E124" s="7" t="s">
        <v>0</v>
      </c>
      <c r="F124" s="8">
        <v>783800</v>
      </c>
      <c r="G124" s="8">
        <v>783800</v>
      </c>
      <c r="H124" s="8">
        <v>127200</v>
      </c>
      <c r="I124" s="8">
        <f t="shared" si="1"/>
        <v>16.22862975248788</v>
      </c>
    </row>
    <row r="125" spans="1:9" ht="15.75" x14ac:dyDescent="0.2">
      <c r="A125" s="9" t="s">
        <v>111</v>
      </c>
      <c r="B125" s="7" t="s">
        <v>33</v>
      </c>
      <c r="C125" s="7" t="s">
        <v>14</v>
      </c>
      <c r="D125" s="7" t="s">
        <v>117</v>
      </c>
      <c r="E125" s="7" t="s">
        <v>112</v>
      </c>
      <c r="F125" s="8">
        <v>783800</v>
      </c>
      <c r="G125" s="8">
        <v>783800</v>
      </c>
      <c r="H125" s="8">
        <v>127200</v>
      </c>
      <c r="I125" s="8">
        <f t="shared" si="1"/>
        <v>16.22862975248788</v>
      </c>
    </row>
    <row r="126" spans="1:9" ht="31.5" x14ac:dyDescent="0.2">
      <c r="A126" s="9" t="s">
        <v>118</v>
      </c>
      <c r="B126" s="7" t="s">
        <v>33</v>
      </c>
      <c r="C126" s="7" t="s">
        <v>14</v>
      </c>
      <c r="D126" s="7" t="s">
        <v>119</v>
      </c>
      <c r="E126" s="7" t="s">
        <v>0</v>
      </c>
      <c r="F126" s="8">
        <v>243603165</v>
      </c>
      <c r="G126" s="8">
        <v>243603165</v>
      </c>
      <c r="H126" s="8">
        <v>0</v>
      </c>
      <c r="I126" s="8">
        <f t="shared" si="1"/>
        <v>0</v>
      </c>
    </row>
    <row r="127" spans="1:9" ht="15.75" x14ac:dyDescent="0.2">
      <c r="A127" s="9" t="s">
        <v>111</v>
      </c>
      <c r="B127" s="7" t="s">
        <v>33</v>
      </c>
      <c r="C127" s="7" t="s">
        <v>14</v>
      </c>
      <c r="D127" s="7" t="s">
        <v>119</v>
      </c>
      <c r="E127" s="7" t="s">
        <v>112</v>
      </c>
      <c r="F127" s="8">
        <v>243603165</v>
      </c>
      <c r="G127" s="8">
        <v>243603165</v>
      </c>
      <c r="H127" s="8">
        <v>0</v>
      </c>
      <c r="I127" s="8">
        <f t="shared" si="1"/>
        <v>0</v>
      </c>
    </row>
    <row r="128" spans="1:9" ht="31.5" x14ac:dyDescent="0.2">
      <c r="A128" s="9" t="s">
        <v>120</v>
      </c>
      <c r="B128" s="7" t="s">
        <v>33</v>
      </c>
      <c r="C128" s="7" t="s">
        <v>43</v>
      </c>
      <c r="D128" s="7" t="s">
        <v>0</v>
      </c>
      <c r="E128" s="7" t="s">
        <v>0</v>
      </c>
      <c r="F128" s="8">
        <v>4750584</v>
      </c>
      <c r="G128" s="8">
        <f>G129</f>
        <v>4750584</v>
      </c>
      <c r="H128" s="8">
        <f>H129</f>
        <v>578918</v>
      </c>
      <c r="I128" s="8">
        <f t="shared" si="1"/>
        <v>12.18624910116314</v>
      </c>
    </row>
    <row r="129" spans="1:9" ht="63" x14ac:dyDescent="0.2">
      <c r="A129" s="9" t="s">
        <v>121</v>
      </c>
      <c r="B129" s="7" t="s">
        <v>33</v>
      </c>
      <c r="C129" s="7" t="s">
        <v>43</v>
      </c>
      <c r="D129" s="7" t="s">
        <v>55</v>
      </c>
      <c r="E129" s="7" t="s">
        <v>0</v>
      </c>
      <c r="F129" s="8">
        <v>4750584</v>
      </c>
      <c r="G129" s="8">
        <v>4750584</v>
      </c>
      <c r="H129" s="8">
        <v>578918</v>
      </c>
      <c r="I129" s="8">
        <f t="shared" si="1"/>
        <v>12.18624910116314</v>
      </c>
    </row>
    <row r="130" spans="1:9" ht="15.75" x14ac:dyDescent="0.2">
      <c r="A130" s="9" t="s">
        <v>111</v>
      </c>
      <c r="B130" s="7" t="s">
        <v>33</v>
      </c>
      <c r="C130" s="7" t="s">
        <v>43</v>
      </c>
      <c r="D130" s="7" t="s">
        <v>55</v>
      </c>
      <c r="E130" s="7" t="s">
        <v>112</v>
      </c>
      <c r="F130" s="8">
        <v>4750584</v>
      </c>
      <c r="G130" s="8">
        <v>4750584</v>
      </c>
      <c r="H130" s="8">
        <v>578918</v>
      </c>
      <c r="I130" s="8">
        <f t="shared" si="1"/>
        <v>12.18624910116314</v>
      </c>
    </row>
    <row r="131" spans="1:9" ht="47.25" x14ac:dyDescent="0.2">
      <c r="A131" s="6" t="s">
        <v>122</v>
      </c>
      <c r="B131" s="7" t="s">
        <v>91</v>
      </c>
      <c r="C131" s="3" t="s">
        <v>0</v>
      </c>
      <c r="D131" s="3" t="s">
        <v>0</v>
      </c>
      <c r="E131" s="3" t="s">
        <v>0</v>
      </c>
      <c r="F131" s="8">
        <v>9555337159</v>
      </c>
      <c r="G131" s="8">
        <v>11756370760.66</v>
      </c>
      <c r="H131" s="8">
        <v>68727733.950000003</v>
      </c>
      <c r="I131" s="8">
        <f t="shared" si="1"/>
        <v>0.58459991904969189</v>
      </c>
    </row>
    <row r="132" spans="1:9" ht="31.5" x14ac:dyDescent="0.2">
      <c r="A132" s="9" t="s">
        <v>123</v>
      </c>
      <c r="B132" s="7" t="s">
        <v>91</v>
      </c>
      <c r="C132" s="7" t="s">
        <v>43</v>
      </c>
      <c r="D132" s="7" t="s">
        <v>0</v>
      </c>
      <c r="E132" s="7" t="s">
        <v>0</v>
      </c>
      <c r="F132" s="8">
        <v>2251743640</v>
      </c>
      <c r="G132" s="8">
        <f>G133</f>
        <v>2188611641.6599998</v>
      </c>
      <c r="H132" s="8">
        <f>H133</f>
        <v>0</v>
      </c>
      <c r="I132" s="8">
        <f t="shared" si="1"/>
        <v>0</v>
      </c>
    </row>
    <row r="133" spans="1:9" ht="141.75" x14ac:dyDescent="0.2">
      <c r="A133" s="9" t="s">
        <v>124</v>
      </c>
      <c r="B133" s="7" t="s">
        <v>91</v>
      </c>
      <c r="C133" s="7" t="s">
        <v>43</v>
      </c>
      <c r="D133" s="7" t="s">
        <v>15</v>
      </c>
      <c r="E133" s="7" t="s">
        <v>0</v>
      </c>
      <c r="F133" s="8">
        <v>2251743640</v>
      </c>
      <c r="G133" s="8">
        <v>2188611641.6599998</v>
      </c>
      <c r="H133" s="8">
        <v>0</v>
      </c>
      <c r="I133" s="8">
        <f t="shared" si="1"/>
        <v>0</v>
      </c>
    </row>
    <row r="134" spans="1:9" ht="15.75" x14ac:dyDescent="0.2">
      <c r="A134" s="9" t="s">
        <v>125</v>
      </c>
      <c r="B134" s="7" t="s">
        <v>91</v>
      </c>
      <c r="C134" s="7" t="s">
        <v>43</v>
      </c>
      <c r="D134" s="7" t="s">
        <v>15</v>
      </c>
      <c r="E134" s="7" t="s">
        <v>126</v>
      </c>
      <c r="F134" s="8">
        <v>2251743640</v>
      </c>
      <c r="G134" s="8">
        <v>2188611641.6599998</v>
      </c>
      <c r="H134" s="8">
        <v>0</v>
      </c>
      <c r="I134" s="8">
        <f t="shared" ref="I134:I197" si="2">H134/G134*100</f>
        <v>0</v>
      </c>
    </row>
    <row r="135" spans="1:9" ht="47.25" x14ac:dyDescent="0.2">
      <c r="A135" s="9" t="s">
        <v>127</v>
      </c>
      <c r="B135" s="7" t="s">
        <v>91</v>
      </c>
      <c r="C135" s="7" t="s">
        <v>128</v>
      </c>
      <c r="D135" s="7" t="s">
        <v>0</v>
      </c>
      <c r="E135" s="7" t="s">
        <v>0</v>
      </c>
      <c r="F135" s="8">
        <v>29886000</v>
      </c>
      <c r="G135" s="8">
        <f>G136</f>
        <v>29886000</v>
      </c>
      <c r="H135" s="8">
        <f>H136</f>
        <v>0</v>
      </c>
      <c r="I135" s="8">
        <f t="shared" si="2"/>
        <v>0</v>
      </c>
    </row>
    <row r="136" spans="1:9" ht="78.75" x14ac:dyDescent="0.2">
      <c r="A136" s="9" t="s">
        <v>129</v>
      </c>
      <c r="B136" s="7" t="s">
        <v>91</v>
      </c>
      <c r="C136" s="7" t="s">
        <v>128</v>
      </c>
      <c r="D136" s="7" t="s">
        <v>45</v>
      </c>
      <c r="E136" s="7" t="s">
        <v>0</v>
      </c>
      <c r="F136" s="8">
        <v>29886000</v>
      </c>
      <c r="G136" s="8">
        <v>29886000</v>
      </c>
      <c r="H136" s="8">
        <v>0</v>
      </c>
      <c r="I136" s="8">
        <f t="shared" si="2"/>
        <v>0</v>
      </c>
    </row>
    <row r="137" spans="1:9" ht="15.75" x14ac:dyDescent="0.2">
      <c r="A137" s="9" t="s">
        <v>125</v>
      </c>
      <c r="B137" s="7" t="s">
        <v>91</v>
      </c>
      <c r="C137" s="7" t="s">
        <v>128</v>
      </c>
      <c r="D137" s="7" t="s">
        <v>45</v>
      </c>
      <c r="E137" s="7" t="s">
        <v>126</v>
      </c>
      <c r="F137" s="8">
        <v>29886000</v>
      </c>
      <c r="G137" s="8">
        <v>29886000</v>
      </c>
      <c r="H137" s="8">
        <v>0</v>
      </c>
      <c r="I137" s="8">
        <f t="shared" si="2"/>
        <v>0</v>
      </c>
    </row>
    <row r="138" spans="1:9" ht="47.25" x14ac:dyDescent="0.2">
      <c r="A138" s="9" t="s">
        <v>130</v>
      </c>
      <c r="B138" s="7" t="s">
        <v>91</v>
      </c>
      <c r="C138" s="7" t="s">
        <v>131</v>
      </c>
      <c r="D138" s="7" t="s">
        <v>0</v>
      </c>
      <c r="E138" s="7" t="s">
        <v>0</v>
      </c>
      <c r="F138" s="8">
        <v>100000000</v>
      </c>
      <c r="G138" s="8">
        <f>G139</f>
        <v>100000000</v>
      </c>
      <c r="H138" s="8">
        <f>H139</f>
        <v>0</v>
      </c>
      <c r="I138" s="8">
        <f t="shared" si="2"/>
        <v>0</v>
      </c>
    </row>
    <row r="139" spans="1:9" ht="78.75" x14ac:dyDescent="0.2">
      <c r="A139" s="9" t="s">
        <v>132</v>
      </c>
      <c r="B139" s="7" t="s">
        <v>91</v>
      </c>
      <c r="C139" s="7" t="s">
        <v>131</v>
      </c>
      <c r="D139" s="7" t="s">
        <v>55</v>
      </c>
      <c r="E139" s="7" t="s">
        <v>0</v>
      </c>
      <c r="F139" s="8">
        <v>100000000</v>
      </c>
      <c r="G139" s="8">
        <v>100000000</v>
      </c>
      <c r="H139" s="8">
        <v>0</v>
      </c>
      <c r="I139" s="8">
        <f t="shared" si="2"/>
        <v>0</v>
      </c>
    </row>
    <row r="140" spans="1:9" ht="15.75" x14ac:dyDescent="0.2">
      <c r="A140" s="9" t="s">
        <v>125</v>
      </c>
      <c r="B140" s="7" t="s">
        <v>91</v>
      </c>
      <c r="C140" s="7" t="s">
        <v>131</v>
      </c>
      <c r="D140" s="7" t="s">
        <v>55</v>
      </c>
      <c r="E140" s="7" t="s">
        <v>126</v>
      </c>
      <c r="F140" s="8">
        <v>100000000</v>
      </c>
      <c r="G140" s="8">
        <v>100000000</v>
      </c>
      <c r="H140" s="8">
        <v>0</v>
      </c>
      <c r="I140" s="8">
        <f t="shared" si="2"/>
        <v>0</v>
      </c>
    </row>
    <row r="141" spans="1:9" ht="47.25" x14ac:dyDescent="0.2">
      <c r="A141" s="9" t="s">
        <v>133</v>
      </c>
      <c r="B141" s="7" t="s">
        <v>91</v>
      </c>
      <c r="C141" s="7" t="s">
        <v>134</v>
      </c>
      <c r="D141" s="7" t="s">
        <v>0</v>
      </c>
      <c r="E141" s="7" t="s">
        <v>0</v>
      </c>
      <c r="F141" s="8">
        <v>6113238395</v>
      </c>
      <c r="G141" s="8">
        <f>G142+G144</f>
        <v>8397179795</v>
      </c>
      <c r="H141" s="8">
        <f>H142+H144</f>
        <v>0</v>
      </c>
      <c r="I141" s="8">
        <f t="shared" si="2"/>
        <v>0</v>
      </c>
    </row>
    <row r="142" spans="1:9" ht="47.25" x14ac:dyDescent="0.2">
      <c r="A142" s="9" t="s">
        <v>135</v>
      </c>
      <c r="B142" s="7" t="s">
        <v>91</v>
      </c>
      <c r="C142" s="7" t="s">
        <v>134</v>
      </c>
      <c r="D142" s="7" t="s">
        <v>59</v>
      </c>
      <c r="E142" s="7" t="s">
        <v>0</v>
      </c>
      <c r="F142" s="8">
        <v>5831576816</v>
      </c>
      <c r="G142" s="8">
        <v>8271384316</v>
      </c>
      <c r="H142" s="8">
        <v>0</v>
      </c>
      <c r="I142" s="8">
        <f t="shared" si="2"/>
        <v>0</v>
      </c>
    </row>
    <row r="143" spans="1:9" ht="15.75" x14ac:dyDescent="0.2">
      <c r="A143" s="9" t="s">
        <v>125</v>
      </c>
      <c r="B143" s="7" t="s">
        <v>91</v>
      </c>
      <c r="C143" s="7" t="s">
        <v>134</v>
      </c>
      <c r="D143" s="7" t="s">
        <v>59</v>
      </c>
      <c r="E143" s="7" t="s">
        <v>126</v>
      </c>
      <c r="F143" s="8">
        <v>5831576816</v>
      </c>
      <c r="G143" s="8">
        <v>8271384316</v>
      </c>
      <c r="H143" s="8">
        <v>0</v>
      </c>
      <c r="I143" s="8">
        <f t="shared" si="2"/>
        <v>0</v>
      </c>
    </row>
    <row r="144" spans="1:9" ht="31.5" x14ac:dyDescent="0.2">
      <c r="A144" s="9" t="s">
        <v>136</v>
      </c>
      <c r="B144" s="7" t="s">
        <v>91</v>
      </c>
      <c r="C144" s="7" t="s">
        <v>134</v>
      </c>
      <c r="D144" s="7" t="s">
        <v>137</v>
      </c>
      <c r="E144" s="7" t="s">
        <v>0</v>
      </c>
      <c r="F144" s="8">
        <v>281661579</v>
      </c>
      <c r="G144" s="8">
        <v>125795479</v>
      </c>
      <c r="H144" s="8">
        <v>0</v>
      </c>
      <c r="I144" s="8">
        <f t="shared" si="2"/>
        <v>0</v>
      </c>
    </row>
    <row r="145" spans="1:9" ht="15.75" x14ac:dyDescent="0.2">
      <c r="A145" s="9" t="s">
        <v>125</v>
      </c>
      <c r="B145" s="7" t="s">
        <v>91</v>
      </c>
      <c r="C145" s="7" t="s">
        <v>134</v>
      </c>
      <c r="D145" s="7" t="s">
        <v>137</v>
      </c>
      <c r="E145" s="7" t="s">
        <v>126</v>
      </c>
      <c r="F145" s="8">
        <v>281661579</v>
      </c>
      <c r="G145" s="8">
        <v>125795479</v>
      </c>
      <c r="H145" s="8">
        <v>0</v>
      </c>
      <c r="I145" s="8">
        <f t="shared" si="2"/>
        <v>0</v>
      </c>
    </row>
    <row r="146" spans="1:9" ht="31.5" x14ac:dyDescent="0.2">
      <c r="A146" s="9" t="s">
        <v>138</v>
      </c>
      <c r="B146" s="7" t="s">
        <v>91</v>
      </c>
      <c r="C146" s="7" t="s">
        <v>139</v>
      </c>
      <c r="D146" s="7" t="s">
        <v>0</v>
      </c>
      <c r="E146" s="7" t="s">
        <v>0</v>
      </c>
      <c r="F146" s="8">
        <v>187119718</v>
      </c>
      <c r="G146" s="8">
        <f>G147+G149+G151</f>
        <v>187119718</v>
      </c>
      <c r="H146" s="8">
        <f>H147+H149+H151</f>
        <v>40467031.789999999</v>
      </c>
      <c r="I146" s="8">
        <f t="shared" si="2"/>
        <v>21.626278738833925</v>
      </c>
    </row>
    <row r="147" spans="1:9" ht="110.25" x14ac:dyDescent="0.2">
      <c r="A147" s="9" t="s">
        <v>140</v>
      </c>
      <c r="B147" s="7" t="s">
        <v>91</v>
      </c>
      <c r="C147" s="7" t="s">
        <v>139</v>
      </c>
      <c r="D147" s="7" t="s">
        <v>61</v>
      </c>
      <c r="E147" s="7" t="s">
        <v>0</v>
      </c>
      <c r="F147" s="8">
        <v>20975714</v>
      </c>
      <c r="G147" s="8">
        <v>20975714</v>
      </c>
      <c r="H147" s="8">
        <v>4823491.3499999996</v>
      </c>
      <c r="I147" s="8">
        <f t="shared" si="2"/>
        <v>22.995600292795753</v>
      </c>
    </row>
    <row r="148" spans="1:9" ht="15.75" x14ac:dyDescent="0.2">
      <c r="A148" s="9" t="s">
        <v>141</v>
      </c>
      <c r="B148" s="7" t="s">
        <v>91</v>
      </c>
      <c r="C148" s="7" t="s">
        <v>139</v>
      </c>
      <c r="D148" s="7" t="s">
        <v>61</v>
      </c>
      <c r="E148" s="7" t="s">
        <v>142</v>
      </c>
      <c r="F148" s="8">
        <v>20975714</v>
      </c>
      <c r="G148" s="8">
        <v>20975714</v>
      </c>
      <c r="H148" s="8">
        <v>4823491.3499999996</v>
      </c>
      <c r="I148" s="8">
        <f t="shared" si="2"/>
        <v>22.995600292795753</v>
      </c>
    </row>
    <row r="149" spans="1:9" ht="31.5" x14ac:dyDescent="0.2">
      <c r="A149" s="9" t="s">
        <v>143</v>
      </c>
      <c r="B149" s="7" t="s">
        <v>91</v>
      </c>
      <c r="C149" s="7" t="s">
        <v>139</v>
      </c>
      <c r="D149" s="7" t="s">
        <v>144</v>
      </c>
      <c r="E149" s="7" t="s">
        <v>0</v>
      </c>
      <c r="F149" s="8">
        <v>155877252.19999999</v>
      </c>
      <c r="G149" s="8">
        <v>155877252.19999999</v>
      </c>
      <c r="H149" s="8">
        <v>35630993.890000001</v>
      </c>
      <c r="I149" s="8">
        <f t="shared" si="2"/>
        <v>22.858366687323478</v>
      </c>
    </row>
    <row r="150" spans="1:9" ht="15.75" x14ac:dyDescent="0.2">
      <c r="A150" s="9" t="s">
        <v>141</v>
      </c>
      <c r="B150" s="7" t="s">
        <v>91</v>
      </c>
      <c r="C150" s="7" t="s">
        <v>139</v>
      </c>
      <c r="D150" s="7" t="s">
        <v>144</v>
      </c>
      <c r="E150" s="7" t="s">
        <v>142</v>
      </c>
      <c r="F150" s="8">
        <v>155877252.19999999</v>
      </c>
      <c r="G150" s="8">
        <v>155877252.19999999</v>
      </c>
      <c r="H150" s="8">
        <v>35630993.890000001</v>
      </c>
      <c r="I150" s="8">
        <f t="shared" si="2"/>
        <v>22.858366687323478</v>
      </c>
    </row>
    <row r="151" spans="1:9" ht="31.5" x14ac:dyDescent="0.2">
      <c r="A151" s="9" t="s">
        <v>145</v>
      </c>
      <c r="B151" s="7" t="s">
        <v>91</v>
      </c>
      <c r="C151" s="7" t="s">
        <v>139</v>
      </c>
      <c r="D151" s="7" t="s">
        <v>146</v>
      </c>
      <c r="E151" s="7" t="s">
        <v>0</v>
      </c>
      <c r="F151" s="8">
        <v>10266751.800000001</v>
      </c>
      <c r="G151" s="8">
        <v>10266751.800000001</v>
      </c>
      <c r="H151" s="8">
        <v>12546.55</v>
      </c>
      <c r="I151" s="8">
        <f t="shared" si="2"/>
        <v>0.12220564248957493</v>
      </c>
    </row>
    <row r="152" spans="1:9" ht="15.75" x14ac:dyDescent="0.2">
      <c r="A152" s="9" t="s">
        <v>141</v>
      </c>
      <c r="B152" s="7" t="s">
        <v>91</v>
      </c>
      <c r="C152" s="7" t="s">
        <v>139</v>
      </c>
      <c r="D152" s="7" t="s">
        <v>146</v>
      </c>
      <c r="E152" s="7" t="s">
        <v>142</v>
      </c>
      <c r="F152" s="8">
        <v>10266751.800000001</v>
      </c>
      <c r="G152" s="8">
        <v>10266751.800000001</v>
      </c>
      <c r="H152" s="8">
        <v>12546.55</v>
      </c>
      <c r="I152" s="8">
        <f t="shared" si="2"/>
        <v>0.12220564248957493</v>
      </c>
    </row>
    <row r="153" spans="1:9" ht="78.75" x14ac:dyDescent="0.2">
      <c r="A153" s="9" t="s">
        <v>147</v>
      </c>
      <c r="B153" s="7" t="s">
        <v>91</v>
      </c>
      <c r="C153" s="7" t="s">
        <v>148</v>
      </c>
      <c r="D153" s="7" t="s">
        <v>0</v>
      </c>
      <c r="E153" s="7" t="s">
        <v>0</v>
      </c>
      <c r="F153" s="8">
        <v>120888816</v>
      </c>
      <c r="G153" s="8">
        <f>G154</f>
        <v>120888816</v>
      </c>
      <c r="H153" s="8">
        <f>H154</f>
        <v>25426666.010000002</v>
      </c>
      <c r="I153" s="8">
        <f t="shared" si="2"/>
        <v>21.033100373817874</v>
      </c>
    </row>
    <row r="154" spans="1:9" ht="63" x14ac:dyDescent="0.2">
      <c r="A154" s="9" t="s">
        <v>149</v>
      </c>
      <c r="B154" s="7" t="s">
        <v>91</v>
      </c>
      <c r="C154" s="7" t="s">
        <v>148</v>
      </c>
      <c r="D154" s="7" t="s">
        <v>80</v>
      </c>
      <c r="E154" s="7" t="s">
        <v>0</v>
      </c>
      <c r="F154" s="8">
        <v>120888816</v>
      </c>
      <c r="G154" s="8">
        <v>120888816</v>
      </c>
      <c r="H154" s="8">
        <v>25426666.010000002</v>
      </c>
      <c r="I154" s="8">
        <f t="shared" si="2"/>
        <v>21.033100373817874</v>
      </c>
    </row>
    <row r="155" spans="1:9" ht="15.75" x14ac:dyDescent="0.2">
      <c r="A155" s="9" t="s">
        <v>125</v>
      </c>
      <c r="B155" s="7" t="s">
        <v>91</v>
      </c>
      <c r="C155" s="7" t="s">
        <v>148</v>
      </c>
      <c r="D155" s="7" t="s">
        <v>80</v>
      </c>
      <c r="E155" s="7" t="s">
        <v>126</v>
      </c>
      <c r="F155" s="8">
        <v>120888816</v>
      </c>
      <c r="G155" s="8">
        <v>120888816</v>
      </c>
      <c r="H155" s="8">
        <v>25426666.010000002</v>
      </c>
      <c r="I155" s="8">
        <f t="shared" si="2"/>
        <v>21.033100373817874</v>
      </c>
    </row>
    <row r="156" spans="1:9" ht="47.25" x14ac:dyDescent="0.2">
      <c r="A156" s="9" t="s">
        <v>150</v>
      </c>
      <c r="B156" s="7" t="s">
        <v>91</v>
      </c>
      <c r="C156" s="7" t="s">
        <v>151</v>
      </c>
      <c r="D156" s="7" t="s">
        <v>0</v>
      </c>
      <c r="E156" s="7" t="s">
        <v>0</v>
      </c>
      <c r="F156" s="8">
        <v>13197589</v>
      </c>
      <c r="G156" s="8">
        <f>G157</f>
        <v>13197589</v>
      </c>
      <c r="H156" s="8">
        <f>H157</f>
        <v>2834036.15</v>
      </c>
      <c r="I156" s="8">
        <f t="shared" si="2"/>
        <v>21.473893072439214</v>
      </c>
    </row>
    <row r="157" spans="1:9" ht="126" x14ac:dyDescent="0.2">
      <c r="A157" s="9" t="s">
        <v>152</v>
      </c>
      <c r="B157" s="7" t="s">
        <v>91</v>
      </c>
      <c r="C157" s="7" t="s">
        <v>151</v>
      </c>
      <c r="D157" s="7" t="s">
        <v>153</v>
      </c>
      <c r="E157" s="7" t="s">
        <v>0</v>
      </c>
      <c r="F157" s="8">
        <v>13197589</v>
      </c>
      <c r="G157" s="8">
        <v>13197589</v>
      </c>
      <c r="H157" s="8">
        <v>2834036.15</v>
      </c>
      <c r="I157" s="8">
        <f t="shared" si="2"/>
        <v>21.473893072439214</v>
      </c>
    </row>
    <row r="158" spans="1:9" ht="63" x14ac:dyDescent="0.2">
      <c r="A158" s="9" t="s">
        <v>154</v>
      </c>
      <c r="B158" s="7" t="s">
        <v>91</v>
      </c>
      <c r="C158" s="7" t="s">
        <v>151</v>
      </c>
      <c r="D158" s="7" t="s">
        <v>153</v>
      </c>
      <c r="E158" s="7" t="s">
        <v>155</v>
      </c>
      <c r="F158" s="8">
        <v>13197589</v>
      </c>
      <c r="G158" s="8">
        <v>13197589</v>
      </c>
      <c r="H158" s="8">
        <v>2834036.15</v>
      </c>
      <c r="I158" s="8">
        <f t="shared" si="2"/>
        <v>21.473893072439214</v>
      </c>
    </row>
    <row r="159" spans="1:9" ht="47.25" x14ac:dyDescent="0.2">
      <c r="A159" s="9" t="s">
        <v>156</v>
      </c>
      <c r="B159" s="7" t="s">
        <v>91</v>
      </c>
      <c r="C159" s="7" t="s">
        <v>157</v>
      </c>
      <c r="D159" s="7" t="s">
        <v>0</v>
      </c>
      <c r="E159" s="7" t="s">
        <v>0</v>
      </c>
      <c r="F159" s="8">
        <v>98042100</v>
      </c>
      <c r="G159" s="8">
        <f>G160</f>
        <v>102785500</v>
      </c>
      <c r="H159" s="8">
        <f>H160</f>
        <v>0</v>
      </c>
      <c r="I159" s="8">
        <f t="shared" si="2"/>
        <v>0</v>
      </c>
    </row>
    <row r="160" spans="1:9" ht="94.5" x14ac:dyDescent="0.2">
      <c r="A160" s="9" t="s">
        <v>158</v>
      </c>
      <c r="B160" s="7" t="s">
        <v>91</v>
      </c>
      <c r="C160" s="7" t="s">
        <v>157</v>
      </c>
      <c r="D160" s="7" t="s">
        <v>159</v>
      </c>
      <c r="E160" s="7" t="s">
        <v>0</v>
      </c>
      <c r="F160" s="8">
        <v>98042100</v>
      </c>
      <c r="G160" s="8">
        <v>102785500</v>
      </c>
      <c r="H160" s="8">
        <v>0</v>
      </c>
      <c r="I160" s="8">
        <f t="shared" si="2"/>
        <v>0</v>
      </c>
    </row>
    <row r="161" spans="1:9" ht="15.75" x14ac:dyDescent="0.2">
      <c r="A161" s="9" t="s">
        <v>125</v>
      </c>
      <c r="B161" s="7" t="s">
        <v>91</v>
      </c>
      <c r="C161" s="7" t="s">
        <v>157</v>
      </c>
      <c r="D161" s="7" t="s">
        <v>159</v>
      </c>
      <c r="E161" s="7" t="s">
        <v>126</v>
      </c>
      <c r="F161" s="8">
        <v>98042100</v>
      </c>
      <c r="G161" s="8">
        <v>102785500</v>
      </c>
      <c r="H161" s="8">
        <v>0</v>
      </c>
      <c r="I161" s="8">
        <f t="shared" si="2"/>
        <v>0</v>
      </c>
    </row>
    <row r="162" spans="1:9" ht="31.5" x14ac:dyDescent="0.2">
      <c r="A162" s="9" t="s">
        <v>160</v>
      </c>
      <c r="B162" s="7" t="s">
        <v>91</v>
      </c>
      <c r="C162" s="7" t="s">
        <v>161</v>
      </c>
      <c r="D162" s="7" t="s">
        <v>0</v>
      </c>
      <c r="E162" s="7" t="s">
        <v>0</v>
      </c>
      <c r="F162" s="8">
        <v>641220901</v>
      </c>
      <c r="G162" s="8">
        <v>616701701</v>
      </c>
      <c r="H162" s="8">
        <v>0</v>
      </c>
      <c r="I162" s="8">
        <f>H162/G162*100</f>
        <v>0</v>
      </c>
    </row>
    <row r="163" spans="1:9" ht="15.75" x14ac:dyDescent="0.2">
      <c r="A163" s="9" t="s">
        <v>162</v>
      </c>
      <c r="B163" s="7" t="s">
        <v>91</v>
      </c>
      <c r="C163" s="7" t="s">
        <v>161</v>
      </c>
      <c r="D163" s="7" t="s">
        <v>163</v>
      </c>
      <c r="E163" s="7" t="s">
        <v>0</v>
      </c>
      <c r="F163" s="8">
        <v>58689623</v>
      </c>
      <c r="G163" s="8">
        <v>51841623</v>
      </c>
      <c r="H163" s="8">
        <v>0</v>
      </c>
      <c r="I163" s="8">
        <f t="shared" si="2"/>
        <v>0</v>
      </c>
    </row>
    <row r="164" spans="1:9" ht="31.5" x14ac:dyDescent="0.2">
      <c r="A164" s="9" t="s">
        <v>94</v>
      </c>
      <c r="B164" s="7" t="s">
        <v>91</v>
      </c>
      <c r="C164" s="7" t="s">
        <v>161</v>
      </c>
      <c r="D164" s="7" t="s">
        <v>163</v>
      </c>
      <c r="E164" s="7" t="s">
        <v>95</v>
      </c>
      <c r="F164" s="8">
        <v>58689623</v>
      </c>
      <c r="G164" s="8">
        <v>51841623</v>
      </c>
      <c r="H164" s="8">
        <v>0</v>
      </c>
      <c r="I164" s="8">
        <f t="shared" si="2"/>
        <v>0</v>
      </c>
    </row>
    <row r="165" spans="1:9" ht="15.75" x14ac:dyDescent="0.2">
      <c r="A165" s="9" t="s">
        <v>164</v>
      </c>
      <c r="B165" s="7" t="s">
        <v>91</v>
      </c>
      <c r="C165" s="7" t="s">
        <v>161</v>
      </c>
      <c r="D165" s="7" t="s">
        <v>165</v>
      </c>
      <c r="E165" s="7" t="s">
        <v>0</v>
      </c>
      <c r="F165" s="8">
        <v>61657422</v>
      </c>
      <c r="G165" s="8">
        <v>59838422</v>
      </c>
      <c r="H165" s="8">
        <v>0</v>
      </c>
      <c r="I165" s="8">
        <f t="shared" si="2"/>
        <v>0</v>
      </c>
    </row>
    <row r="166" spans="1:9" ht="31.5" x14ac:dyDescent="0.2">
      <c r="A166" s="9" t="s">
        <v>94</v>
      </c>
      <c r="B166" s="7" t="s">
        <v>91</v>
      </c>
      <c r="C166" s="7" t="s">
        <v>161</v>
      </c>
      <c r="D166" s="7" t="s">
        <v>165</v>
      </c>
      <c r="E166" s="7" t="s">
        <v>95</v>
      </c>
      <c r="F166" s="8">
        <v>61657422</v>
      </c>
      <c r="G166" s="8">
        <v>59838422</v>
      </c>
      <c r="H166" s="8">
        <v>0</v>
      </c>
      <c r="I166" s="8">
        <f t="shared" si="2"/>
        <v>0</v>
      </c>
    </row>
    <row r="167" spans="1:9" ht="31.5" x14ac:dyDescent="0.2">
      <c r="A167" s="9" t="s">
        <v>166</v>
      </c>
      <c r="B167" s="7" t="s">
        <v>91</v>
      </c>
      <c r="C167" s="7" t="s">
        <v>161</v>
      </c>
      <c r="D167" s="7" t="s">
        <v>167</v>
      </c>
      <c r="E167" s="7" t="s">
        <v>0</v>
      </c>
      <c r="F167" s="8">
        <v>5308071</v>
      </c>
      <c r="G167" s="8">
        <v>5308071</v>
      </c>
      <c r="H167" s="8">
        <v>0</v>
      </c>
      <c r="I167" s="8">
        <f t="shared" si="2"/>
        <v>0</v>
      </c>
    </row>
    <row r="168" spans="1:9" ht="31.5" x14ac:dyDescent="0.2">
      <c r="A168" s="9" t="s">
        <v>94</v>
      </c>
      <c r="B168" s="7" t="s">
        <v>91</v>
      </c>
      <c r="C168" s="7" t="s">
        <v>161</v>
      </c>
      <c r="D168" s="7" t="s">
        <v>167</v>
      </c>
      <c r="E168" s="7" t="s">
        <v>95</v>
      </c>
      <c r="F168" s="8">
        <v>5308071</v>
      </c>
      <c r="G168" s="8">
        <v>5308071</v>
      </c>
      <c r="H168" s="8">
        <v>0</v>
      </c>
      <c r="I168" s="8">
        <f t="shared" si="2"/>
        <v>0</v>
      </c>
    </row>
    <row r="169" spans="1:9" ht="47.25" x14ac:dyDescent="0.2">
      <c r="A169" s="9" t="s">
        <v>168</v>
      </c>
      <c r="B169" s="7" t="s">
        <v>91</v>
      </c>
      <c r="C169" s="7" t="s">
        <v>161</v>
      </c>
      <c r="D169" s="7" t="s">
        <v>169</v>
      </c>
      <c r="E169" s="7" t="s">
        <v>0</v>
      </c>
      <c r="F169" s="8">
        <v>15110160</v>
      </c>
      <c r="G169" s="8">
        <v>10069860</v>
      </c>
      <c r="H169" s="8">
        <v>0</v>
      </c>
      <c r="I169" s="8">
        <f t="shared" si="2"/>
        <v>0</v>
      </c>
    </row>
    <row r="170" spans="1:9" ht="15.75" x14ac:dyDescent="0.2">
      <c r="A170" s="9" t="s">
        <v>125</v>
      </c>
      <c r="B170" s="7" t="s">
        <v>91</v>
      </c>
      <c r="C170" s="7" t="s">
        <v>161</v>
      </c>
      <c r="D170" s="7" t="s">
        <v>169</v>
      </c>
      <c r="E170" s="7" t="s">
        <v>126</v>
      </c>
      <c r="F170" s="8">
        <v>15110160</v>
      </c>
      <c r="G170" s="8">
        <v>10069860</v>
      </c>
      <c r="H170" s="8">
        <v>0</v>
      </c>
      <c r="I170" s="8">
        <f t="shared" si="2"/>
        <v>0</v>
      </c>
    </row>
    <row r="171" spans="1:9" ht="31.5" x14ac:dyDescent="0.2">
      <c r="A171" s="9" t="s">
        <v>170</v>
      </c>
      <c r="B171" s="7" t="s">
        <v>91</v>
      </c>
      <c r="C171" s="7" t="s">
        <v>161</v>
      </c>
      <c r="D171" s="7" t="s">
        <v>171</v>
      </c>
      <c r="E171" s="7" t="s">
        <v>0</v>
      </c>
      <c r="F171" s="8">
        <v>1799171</v>
      </c>
      <c r="G171" s="8">
        <v>1673571</v>
      </c>
      <c r="H171" s="8">
        <v>0</v>
      </c>
      <c r="I171" s="8">
        <f t="shared" si="2"/>
        <v>0</v>
      </c>
    </row>
    <row r="172" spans="1:9" ht="15.75" x14ac:dyDescent="0.2">
      <c r="A172" s="9" t="s">
        <v>125</v>
      </c>
      <c r="B172" s="7" t="s">
        <v>91</v>
      </c>
      <c r="C172" s="7" t="s">
        <v>161</v>
      </c>
      <c r="D172" s="7" t="s">
        <v>171</v>
      </c>
      <c r="E172" s="7" t="s">
        <v>126</v>
      </c>
      <c r="F172" s="8">
        <v>1799171</v>
      </c>
      <c r="G172" s="8">
        <v>1673571</v>
      </c>
      <c r="H172" s="8">
        <v>0</v>
      </c>
      <c r="I172" s="8">
        <f t="shared" si="2"/>
        <v>0</v>
      </c>
    </row>
    <row r="173" spans="1:9" ht="47.25" x14ac:dyDescent="0.2">
      <c r="A173" s="9" t="s">
        <v>172</v>
      </c>
      <c r="B173" s="7" t="s">
        <v>91</v>
      </c>
      <c r="C173" s="7" t="s">
        <v>161</v>
      </c>
      <c r="D173" s="7" t="s">
        <v>173</v>
      </c>
      <c r="E173" s="7" t="s">
        <v>0</v>
      </c>
      <c r="F173" s="8">
        <v>37133300</v>
      </c>
      <c r="G173" s="8">
        <v>26447000</v>
      </c>
      <c r="H173" s="8">
        <v>0</v>
      </c>
      <c r="I173" s="8">
        <f t="shared" si="2"/>
        <v>0</v>
      </c>
    </row>
    <row r="174" spans="1:9" ht="15.75" x14ac:dyDescent="0.2">
      <c r="A174" s="9" t="s">
        <v>125</v>
      </c>
      <c r="B174" s="7" t="s">
        <v>91</v>
      </c>
      <c r="C174" s="7" t="s">
        <v>161</v>
      </c>
      <c r="D174" s="7" t="s">
        <v>173</v>
      </c>
      <c r="E174" s="7" t="s">
        <v>126</v>
      </c>
      <c r="F174" s="8">
        <v>37133300</v>
      </c>
      <c r="G174" s="8">
        <v>26447000</v>
      </c>
      <c r="H174" s="8">
        <v>0</v>
      </c>
      <c r="I174" s="8">
        <f t="shared" si="2"/>
        <v>0</v>
      </c>
    </row>
    <row r="175" spans="1:9" ht="63" x14ac:dyDescent="0.2">
      <c r="A175" s="9" t="s">
        <v>174</v>
      </c>
      <c r="B175" s="7" t="s">
        <v>91</v>
      </c>
      <c r="C175" s="7" t="s">
        <v>161</v>
      </c>
      <c r="D175" s="7" t="s">
        <v>175</v>
      </c>
      <c r="E175" s="7" t="s">
        <v>0</v>
      </c>
      <c r="F175" s="8">
        <v>461523154</v>
      </c>
      <c r="G175" s="8">
        <v>461523154</v>
      </c>
      <c r="H175" s="8">
        <v>0</v>
      </c>
      <c r="I175" s="8">
        <f t="shared" si="2"/>
        <v>0</v>
      </c>
    </row>
    <row r="176" spans="1:9" ht="31.5" x14ac:dyDescent="0.2">
      <c r="A176" s="9" t="s">
        <v>94</v>
      </c>
      <c r="B176" s="7" t="s">
        <v>91</v>
      </c>
      <c r="C176" s="7" t="s">
        <v>161</v>
      </c>
      <c r="D176" s="7" t="s">
        <v>175</v>
      </c>
      <c r="E176" s="7" t="s">
        <v>95</v>
      </c>
      <c r="F176" s="8">
        <v>461523154</v>
      </c>
      <c r="G176" s="8">
        <v>461523154</v>
      </c>
      <c r="H176" s="8">
        <v>0</v>
      </c>
      <c r="I176" s="8">
        <f t="shared" si="2"/>
        <v>0</v>
      </c>
    </row>
    <row r="177" spans="1:9" ht="31.5" x14ac:dyDescent="0.2">
      <c r="A177" s="6" t="s">
        <v>176</v>
      </c>
      <c r="B177" s="7" t="s">
        <v>93</v>
      </c>
      <c r="C177" s="3" t="s">
        <v>0</v>
      </c>
      <c r="D177" s="3" t="s">
        <v>0</v>
      </c>
      <c r="E177" s="3" t="s">
        <v>0</v>
      </c>
      <c r="F177" s="8">
        <v>3425395084.3000002</v>
      </c>
      <c r="G177" s="8">
        <v>3425395084.3000002</v>
      </c>
      <c r="H177" s="8">
        <v>916030791.69000006</v>
      </c>
      <c r="I177" s="8">
        <f t="shared" si="2"/>
        <v>26.74233976362456</v>
      </c>
    </row>
    <row r="178" spans="1:9" ht="47.25" x14ac:dyDescent="0.2">
      <c r="A178" s="9" t="s">
        <v>177</v>
      </c>
      <c r="B178" s="7" t="s">
        <v>93</v>
      </c>
      <c r="C178" s="7" t="s">
        <v>14</v>
      </c>
      <c r="D178" s="7" t="s">
        <v>15</v>
      </c>
      <c r="E178" s="7" t="s">
        <v>0</v>
      </c>
      <c r="F178" s="8">
        <v>773853327.57000005</v>
      </c>
      <c r="G178" s="8">
        <v>773853327.57000005</v>
      </c>
      <c r="H178" s="8">
        <v>153942684.40000001</v>
      </c>
      <c r="I178" s="8">
        <f t="shared" si="2"/>
        <v>19.893005420471606</v>
      </c>
    </row>
    <row r="179" spans="1:9" ht="15.75" x14ac:dyDescent="0.2">
      <c r="A179" s="9" t="s">
        <v>178</v>
      </c>
      <c r="B179" s="7" t="s">
        <v>93</v>
      </c>
      <c r="C179" s="7" t="s">
        <v>14</v>
      </c>
      <c r="D179" s="7" t="s">
        <v>15</v>
      </c>
      <c r="E179" s="7" t="s">
        <v>179</v>
      </c>
      <c r="F179" s="8">
        <v>773853327.57000005</v>
      </c>
      <c r="G179" s="8">
        <v>773853327.57000005</v>
      </c>
      <c r="H179" s="8">
        <v>153942684.40000001</v>
      </c>
      <c r="I179" s="8">
        <f t="shared" si="2"/>
        <v>19.893005420471606</v>
      </c>
    </row>
    <row r="180" spans="1:9" ht="31.5" x14ac:dyDescent="0.2">
      <c r="A180" s="9" t="s">
        <v>180</v>
      </c>
      <c r="B180" s="7" t="s">
        <v>93</v>
      </c>
      <c r="C180" s="7" t="s">
        <v>43</v>
      </c>
      <c r="D180" s="7" t="s">
        <v>0</v>
      </c>
      <c r="E180" s="7" t="s">
        <v>0</v>
      </c>
      <c r="F180" s="8">
        <v>61888902.729999997</v>
      </c>
      <c r="G180" s="8">
        <f>G181</f>
        <v>61888902.729999997</v>
      </c>
      <c r="H180" s="8">
        <f>H181</f>
        <v>7895110</v>
      </c>
      <c r="I180" s="8">
        <f t="shared" si="2"/>
        <v>12.756907380380698</v>
      </c>
    </row>
    <row r="181" spans="1:9" ht="47.25" x14ac:dyDescent="0.2">
      <c r="A181" s="9" t="s">
        <v>181</v>
      </c>
      <c r="B181" s="7" t="s">
        <v>93</v>
      </c>
      <c r="C181" s="7" t="s">
        <v>43</v>
      </c>
      <c r="D181" s="7" t="s">
        <v>25</v>
      </c>
      <c r="E181" s="7" t="s">
        <v>0</v>
      </c>
      <c r="F181" s="8">
        <v>61888902.729999997</v>
      </c>
      <c r="G181" s="8">
        <v>61888902.729999997</v>
      </c>
      <c r="H181" s="8">
        <v>7895110</v>
      </c>
      <c r="I181" s="8">
        <f t="shared" si="2"/>
        <v>12.756907380380698</v>
      </c>
    </row>
    <row r="182" spans="1:9" ht="15.75" x14ac:dyDescent="0.2">
      <c r="A182" s="9" t="s">
        <v>18</v>
      </c>
      <c r="B182" s="7" t="s">
        <v>93</v>
      </c>
      <c r="C182" s="7" t="s">
        <v>43</v>
      </c>
      <c r="D182" s="7" t="s">
        <v>25</v>
      </c>
      <c r="E182" s="7" t="s">
        <v>19</v>
      </c>
      <c r="F182" s="8">
        <v>35364</v>
      </c>
      <c r="G182" s="8">
        <v>35364</v>
      </c>
      <c r="H182" s="8">
        <v>0</v>
      </c>
      <c r="I182" s="8">
        <f t="shared" si="2"/>
        <v>0</v>
      </c>
    </row>
    <row r="183" spans="1:9" ht="15.75" x14ac:dyDescent="0.2">
      <c r="A183" s="9" t="s">
        <v>98</v>
      </c>
      <c r="B183" s="7" t="s">
        <v>93</v>
      </c>
      <c r="C183" s="7" t="s">
        <v>43</v>
      </c>
      <c r="D183" s="7" t="s">
        <v>25</v>
      </c>
      <c r="E183" s="7" t="s">
        <v>99</v>
      </c>
      <c r="F183" s="8">
        <v>100000</v>
      </c>
      <c r="G183" s="8">
        <v>100000</v>
      </c>
      <c r="H183" s="8">
        <v>0</v>
      </c>
      <c r="I183" s="8">
        <f t="shared" si="2"/>
        <v>0</v>
      </c>
    </row>
    <row r="184" spans="1:9" ht="15.75" x14ac:dyDescent="0.2">
      <c r="A184" s="9" t="s">
        <v>111</v>
      </c>
      <c r="B184" s="7" t="s">
        <v>93</v>
      </c>
      <c r="C184" s="7" t="s">
        <v>43</v>
      </c>
      <c r="D184" s="7" t="s">
        <v>25</v>
      </c>
      <c r="E184" s="7" t="s">
        <v>112</v>
      </c>
      <c r="F184" s="8">
        <v>115650</v>
      </c>
      <c r="G184" s="8">
        <v>115650</v>
      </c>
      <c r="H184" s="8">
        <v>0</v>
      </c>
      <c r="I184" s="8">
        <f t="shared" si="2"/>
        <v>0</v>
      </c>
    </row>
    <row r="185" spans="1:9" ht="15.75" x14ac:dyDescent="0.2">
      <c r="A185" s="9" t="s">
        <v>178</v>
      </c>
      <c r="B185" s="7" t="s">
        <v>93</v>
      </c>
      <c r="C185" s="7" t="s">
        <v>43</v>
      </c>
      <c r="D185" s="7" t="s">
        <v>25</v>
      </c>
      <c r="E185" s="7" t="s">
        <v>179</v>
      </c>
      <c r="F185" s="8">
        <v>61569072.729999997</v>
      </c>
      <c r="G185" s="8">
        <v>61569072.729999997</v>
      </c>
      <c r="H185" s="8">
        <v>7895110</v>
      </c>
      <c r="I185" s="8">
        <f t="shared" si="2"/>
        <v>12.823175094129763</v>
      </c>
    </row>
    <row r="186" spans="1:9" ht="31.5" x14ac:dyDescent="0.2">
      <c r="A186" s="9" t="s">
        <v>20</v>
      </c>
      <c r="B186" s="7" t="s">
        <v>93</v>
      </c>
      <c r="C186" s="7" t="s">
        <v>43</v>
      </c>
      <c r="D186" s="7" t="s">
        <v>25</v>
      </c>
      <c r="E186" s="7" t="s">
        <v>21</v>
      </c>
      <c r="F186" s="8">
        <v>37275</v>
      </c>
      <c r="G186" s="8">
        <v>37275</v>
      </c>
      <c r="H186" s="8">
        <v>0</v>
      </c>
      <c r="I186" s="8">
        <f t="shared" si="2"/>
        <v>0</v>
      </c>
    </row>
    <row r="187" spans="1:9" ht="31.5" x14ac:dyDescent="0.2">
      <c r="A187" s="9" t="s">
        <v>182</v>
      </c>
      <c r="B187" s="7" t="s">
        <v>93</v>
      </c>
      <c r="C187" s="7" t="s">
        <v>43</v>
      </c>
      <c r="D187" s="7" t="s">
        <v>25</v>
      </c>
      <c r="E187" s="7" t="s">
        <v>183</v>
      </c>
      <c r="F187" s="8">
        <v>31541</v>
      </c>
      <c r="G187" s="8">
        <v>31541</v>
      </c>
      <c r="H187" s="8">
        <v>0</v>
      </c>
      <c r="I187" s="8">
        <f t="shared" si="2"/>
        <v>0</v>
      </c>
    </row>
    <row r="188" spans="1:9" ht="47.25" x14ac:dyDescent="0.2">
      <c r="A188" s="9" t="s">
        <v>184</v>
      </c>
      <c r="B188" s="7" t="s">
        <v>93</v>
      </c>
      <c r="C188" s="7" t="s">
        <v>128</v>
      </c>
      <c r="D188" s="7" t="s">
        <v>0</v>
      </c>
      <c r="E188" s="7" t="s">
        <v>0</v>
      </c>
      <c r="F188" s="8">
        <v>2577810680</v>
      </c>
      <c r="G188" s="8">
        <f>G189</f>
        <v>2577810680</v>
      </c>
      <c r="H188" s="8">
        <f>H189</f>
        <v>751299645</v>
      </c>
      <c r="I188" s="8">
        <f t="shared" si="2"/>
        <v>29.144872850010845</v>
      </c>
    </row>
    <row r="189" spans="1:9" ht="47.25" x14ac:dyDescent="0.2">
      <c r="A189" s="9" t="s">
        <v>185</v>
      </c>
      <c r="B189" s="7" t="s">
        <v>93</v>
      </c>
      <c r="C189" s="7" t="s">
        <v>128</v>
      </c>
      <c r="D189" s="7" t="s">
        <v>27</v>
      </c>
      <c r="E189" s="7" t="s">
        <v>0</v>
      </c>
      <c r="F189" s="8">
        <v>2577810680</v>
      </c>
      <c r="G189" s="8">
        <v>2577810680</v>
      </c>
      <c r="H189" s="8">
        <v>751299645</v>
      </c>
      <c r="I189" s="8">
        <f t="shared" si="2"/>
        <v>29.144872850010845</v>
      </c>
    </row>
    <row r="190" spans="1:9" ht="15.75" x14ac:dyDescent="0.2">
      <c r="A190" s="9" t="s">
        <v>178</v>
      </c>
      <c r="B190" s="7" t="s">
        <v>93</v>
      </c>
      <c r="C190" s="7" t="s">
        <v>128</v>
      </c>
      <c r="D190" s="7" t="s">
        <v>27</v>
      </c>
      <c r="E190" s="7" t="s">
        <v>179</v>
      </c>
      <c r="F190" s="8">
        <v>2577810680</v>
      </c>
      <c r="G190" s="8">
        <v>2577810680</v>
      </c>
      <c r="H190" s="8">
        <v>751299645</v>
      </c>
      <c r="I190" s="8">
        <f t="shared" si="2"/>
        <v>29.144872850010845</v>
      </c>
    </row>
    <row r="191" spans="1:9" ht="47.25" x14ac:dyDescent="0.2">
      <c r="A191" s="9" t="s">
        <v>186</v>
      </c>
      <c r="B191" s="7" t="s">
        <v>93</v>
      </c>
      <c r="C191" s="7" t="s">
        <v>131</v>
      </c>
      <c r="D191" s="7" t="s">
        <v>0</v>
      </c>
      <c r="E191" s="7" t="s">
        <v>0</v>
      </c>
      <c r="F191" s="8">
        <v>11842174</v>
      </c>
      <c r="G191" s="8">
        <f>G192</f>
        <v>11842174</v>
      </c>
      <c r="H191" s="8">
        <f>H192</f>
        <v>2893352.29</v>
      </c>
      <c r="I191" s="8">
        <f t="shared" si="2"/>
        <v>24.43261085337878</v>
      </c>
    </row>
    <row r="192" spans="1:9" ht="110.25" x14ac:dyDescent="0.2">
      <c r="A192" s="9" t="s">
        <v>187</v>
      </c>
      <c r="B192" s="7" t="s">
        <v>93</v>
      </c>
      <c r="C192" s="7" t="s">
        <v>131</v>
      </c>
      <c r="D192" s="7" t="s">
        <v>29</v>
      </c>
      <c r="E192" s="7" t="s">
        <v>0</v>
      </c>
      <c r="F192" s="8">
        <v>11842174</v>
      </c>
      <c r="G192" s="8">
        <v>11842174</v>
      </c>
      <c r="H192" s="8">
        <v>2893352.29</v>
      </c>
      <c r="I192" s="8">
        <f t="shared" si="2"/>
        <v>24.43261085337878</v>
      </c>
    </row>
    <row r="193" spans="1:9" ht="31.5" x14ac:dyDescent="0.2">
      <c r="A193" s="9" t="s">
        <v>188</v>
      </c>
      <c r="B193" s="7" t="s">
        <v>93</v>
      </c>
      <c r="C193" s="7" t="s">
        <v>131</v>
      </c>
      <c r="D193" s="7" t="s">
        <v>29</v>
      </c>
      <c r="E193" s="7" t="s">
        <v>189</v>
      </c>
      <c r="F193" s="8">
        <v>11842174</v>
      </c>
      <c r="G193" s="8">
        <v>11842174</v>
      </c>
      <c r="H193" s="8">
        <v>2893352.29</v>
      </c>
      <c r="I193" s="8">
        <f t="shared" si="2"/>
        <v>24.43261085337878</v>
      </c>
    </row>
    <row r="194" spans="1:9" ht="63" x14ac:dyDescent="0.2">
      <c r="A194" s="6" t="s">
        <v>190</v>
      </c>
      <c r="B194" s="7" t="s">
        <v>191</v>
      </c>
      <c r="C194" s="3" t="s">
        <v>0</v>
      </c>
      <c r="D194" s="3" t="s">
        <v>0</v>
      </c>
      <c r="E194" s="3" t="s">
        <v>0</v>
      </c>
      <c r="F194" s="8">
        <v>3256372782.0999999</v>
      </c>
      <c r="G194" s="8">
        <v>3256372782.0999999</v>
      </c>
      <c r="H194" s="8">
        <v>481380397.88999999</v>
      </c>
      <c r="I194" s="8">
        <f t="shared" si="2"/>
        <v>14.782717769172695</v>
      </c>
    </row>
    <row r="195" spans="1:9" ht="63" x14ac:dyDescent="0.2">
      <c r="A195" s="9" t="s">
        <v>192</v>
      </c>
      <c r="B195" s="7" t="s">
        <v>191</v>
      </c>
      <c r="C195" s="7" t="s">
        <v>14</v>
      </c>
      <c r="D195" s="7" t="s">
        <v>15</v>
      </c>
      <c r="E195" s="7" t="s">
        <v>0</v>
      </c>
      <c r="F195" s="8">
        <v>72599910</v>
      </c>
      <c r="G195" s="8">
        <v>72599910</v>
      </c>
      <c r="H195" s="8">
        <v>12706006.470000001</v>
      </c>
      <c r="I195" s="8">
        <f t="shared" si="2"/>
        <v>17.501408018274404</v>
      </c>
    </row>
    <row r="196" spans="1:9" ht="31.5" x14ac:dyDescent="0.2">
      <c r="A196" s="9" t="s">
        <v>94</v>
      </c>
      <c r="B196" s="7" t="s">
        <v>191</v>
      </c>
      <c r="C196" s="7" t="s">
        <v>14</v>
      </c>
      <c r="D196" s="7" t="s">
        <v>15</v>
      </c>
      <c r="E196" s="7" t="s">
        <v>95</v>
      </c>
      <c r="F196" s="8">
        <v>72599910</v>
      </c>
      <c r="G196" s="8">
        <v>72599910</v>
      </c>
      <c r="H196" s="8">
        <v>12706006.470000001</v>
      </c>
      <c r="I196" s="8">
        <f t="shared" si="2"/>
        <v>17.501408018274404</v>
      </c>
    </row>
    <row r="197" spans="1:9" ht="63" x14ac:dyDescent="0.2">
      <c r="A197" s="9" t="s">
        <v>193</v>
      </c>
      <c r="B197" s="7" t="s">
        <v>191</v>
      </c>
      <c r="C197" s="7" t="s">
        <v>43</v>
      </c>
      <c r="D197" s="7" t="s">
        <v>0</v>
      </c>
      <c r="E197" s="7" t="s">
        <v>0</v>
      </c>
      <c r="F197" s="8">
        <v>22217091.5</v>
      </c>
      <c r="G197" s="8">
        <f>G198</f>
        <v>22217091.5</v>
      </c>
      <c r="H197" s="8">
        <f>H198</f>
        <v>0</v>
      </c>
      <c r="I197" s="8">
        <f t="shared" si="2"/>
        <v>0</v>
      </c>
    </row>
    <row r="198" spans="1:9" ht="78.75" x14ac:dyDescent="0.2">
      <c r="A198" s="9" t="s">
        <v>194</v>
      </c>
      <c r="B198" s="7" t="s">
        <v>191</v>
      </c>
      <c r="C198" s="7" t="s">
        <v>43</v>
      </c>
      <c r="D198" s="7" t="s">
        <v>27</v>
      </c>
      <c r="E198" s="7" t="s">
        <v>0</v>
      </c>
      <c r="F198" s="8">
        <v>22217091.5</v>
      </c>
      <c r="G198" s="8">
        <v>22217091.5</v>
      </c>
      <c r="H198" s="8">
        <v>0</v>
      </c>
      <c r="I198" s="8">
        <f t="shared" ref="I198:I261" si="3">H198/G198*100</f>
        <v>0</v>
      </c>
    </row>
    <row r="199" spans="1:9" ht="31.5" x14ac:dyDescent="0.2">
      <c r="A199" s="9" t="s">
        <v>94</v>
      </c>
      <c r="B199" s="7" t="s">
        <v>191</v>
      </c>
      <c r="C199" s="7" t="s">
        <v>43</v>
      </c>
      <c r="D199" s="7" t="s">
        <v>27</v>
      </c>
      <c r="E199" s="7" t="s">
        <v>95</v>
      </c>
      <c r="F199" s="8">
        <v>22217091.5</v>
      </c>
      <c r="G199" s="8">
        <v>22217091.5</v>
      </c>
      <c r="H199" s="8">
        <v>0</v>
      </c>
      <c r="I199" s="8">
        <f t="shared" si="3"/>
        <v>0</v>
      </c>
    </row>
    <row r="200" spans="1:9" ht="47.25" x14ac:dyDescent="0.2">
      <c r="A200" s="9" t="s">
        <v>195</v>
      </c>
      <c r="B200" s="7" t="s">
        <v>191</v>
      </c>
      <c r="C200" s="7" t="s">
        <v>128</v>
      </c>
      <c r="D200" s="7" t="s">
        <v>0</v>
      </c>
      <c r="E200" s="7" t="s">
        <v>0</v>
      </c>
      <c r="F200" s="8">
        <v>43979799.390000001</v>
      </c>
      <c r="G200" s="8">
        <f>G201</f>
        <v>43979799.390000001</v>
      </c>
      <c r="H200" s="8">
        <f>H201</f>
        <v>0</v>
      </c>
      <c r="I200" s="8">
        <f t="shared" si="3"/>
        <v>0</v>
      </c>
    </row>
    <row r="201" spans="1:9" ht="47.25" x14ac:dyDescent="0.2">
      <c r="A201" s="9" t="s">
        <v>196</v>
      </c>
      <c r="B201" s="7" t="s">
        <v>191</v>
      </c>
      <c r="C201" s="7" t="s">
        <v>128</v>
      </c>
      <c r="D201" s="7" t="s">
        <v>29</v>
      </c>
      <c r="E201" s="7" t="s">
        <v>0</v>
      </c>
      <c r="F201" s="8">
        <v>43979799.390000001</v>
      </c>
      <c r="G201" s="8">
        <v>43979799.390000001</v>
      </c>
      <c r="H201" s="8">
        <v>0</v>
      </c>
      <c r="I201" s="8">
        <f t="shared" si="3"/>
        <v>0</v>
      </c>
    </row>
    <row r="202" spans="1:9" ht="31.5" x14ac:dyDescent="0.2">
      <c r="A202" s="9" t="s">
        <v>94</v>
      </c>
      <c r="B202" s="7" t="s">
        <v>191</v>
      </c>
      <c r="C202" s="7" t="s">
        <v>128</v>
      </c>
      <c r="D202" s="7" t="s">
        <v>29</v>
      </c>
      <c r="E202" s="7" t="s">
        <v>95</v>
      </c>
      <c r="F202" s="8">
        <v>43979799.390000001</v>
      </c>
      <c r="G202" s="8">
        <v>43979799.390000001</v>
      </c>
      <c r="H202" s="8">
        <v>0</v>
      </c>
      <c r="I202" s="8">
        <f t="shared" si="3"/>
        <v>0</v>
      </c>
    </row>
    <row r="203" spans="1:9" ht="31.5" x14ac:dyDescent="0.2">
      <c r="A203" s="9" t="s">
        <v>197</v>
      </c>
      <c r="B203" s="7" t="s">
        <v>191</v>
      </c>
      <c r="C203" s="7" t="s">
        <v>131</v>
      </c>
      <c r="D203" s="7" t="s">
        <v>0</v>
      </c>
      <c r="E203" s="7" t="s">
        <v>0</v>
      </c>
      <c r="F203" s="8">
        <v>3079715062.21</v>
      </c>
      <c r="G203" s="8">
        <f>G204</f>
        <v>3079715062.21</v>
      </c>
      <c r="H203" s="8">
        <f>H204</f>
        <v>457500058.04000002</v>
      </c>
      <c r="I203" s="8">
        <f t="shared" si="3"/>
        <v>14.855272283264364</v>
      </c>
    </row>
    <row r="204" spans="1:9" ht="47.25" x14ac:dyDescent="0.2">
      <c r="A204" s="9" t="s">
        <v>198</v>
      </c>
      <c r="B204" s="7" t="s">
        <v>191</v>
      </c>
      <c r="C204" s="7" t="s">
        <v>131</v>
      </c>
      <c r="D204" s="7" t="s">
        <v>45</v>
      </c>
      <c r="E204" s="7" t="s">
        <v>0</v>
      </c>
      <c r="F204" s="8">
        <v>3079715062.21</v>
      </c>
      <c r="G204" s="8">
        <v>3079715062.21</v>
      </c>
      <c r="H204" s="8">
        <v>457500058.04000002</v>
      </c>
      <c r="I204" s="8">
        <f t="shared" si="3"/>
        <v>14.855272283264364</v>
      </c>
    </row>
    <row r="205" spans="1:9" ht="31.5" x14ac:dyDescent="0.2">
      <c r="A205" s="9" t="s">
        <v>94</v>
      </c>
      <c r="B205" s="7" t="s">
        <v>191</v>
      </c>
      <c r="C205" s="7" t="s">
        <v>131</v>
      </c>
      <c r="D205" s="7" t="s">
        <v>45</v>
      </c>
      <c r="E205" s="7" t="s">
        <v>95</v>
      </c>
      <c r="F205" s="8">
        <v>3079715062.21</v>
      </c>
      <c r="G205" s="8">
        <v>3079715062.21</v>
      </c>
      <c r="H205" s="8">
        <v>457500058.04000002</v>
      </c>
      <c r="I205" s="8">
        <f t="shared" si="3"/>
        <v>14.855272283264364</v>
      </c>
    </row>
    <row r="206" spans="1:9" ht="31.5" x14ac:dyDescent="0.2">
      <c r="A206" s="9" t="s">
        <v>199</v>
      </c>
      <c r="B206" s="7" t="s">
        <v>191</v>
      </c>
      <c r="C206" s="7" t="s">
        <v>139</v>
      </c>
      <c r="D206" s="7" t="s">
        <v>0</v>
      </c>
      <c r="E206" s="7" t="s">
        <v>0</v>
      </c>
      <c r="F206" s="8">
        <v>9000919</v>
      </c>
      <c r="G206" s="8">
        <f>G207</f>
        <v>9000919</v>
      </c>
      <c r="H206" s="8">
        <f>H207</f>
        <v>2107905.59</v>
      </c>
      <c r="I206" s="8">
        <f t="shared" si="3"/>
        <v>23.418781904381095</v>
      </c>
    </row>
    <row r="207" spans="1:9" ht="63" x14ac:dyDescent="0.2">
      <c r="A207" s="9" t="s">
        <v>200</v>
      </c>
      <c r="B207" s="7" t="s">
        <v>191</v>
      </c>
      <c r="C207" s="7" t="s">
        <v>139</v>
      </c>
      <c r="D207" s="7" t="s">
        <v>25</v>
      </c>
      <c r="E207" s="7" t="s">
        <v>0</v>
      </c>
      <c r="F207" s="8">
        <v>9000919</v>
      </c>
      <c r="G207" s="8">
        <v>9000919</v>
      </c>
      <c r="H207" s="8">
        <v>2107905.59</v>
      </c>
      <c r="I207" s="8">
        <f t="shared" si="3"/>
        <v>23.418781904381095</v>
      </c>
    </row>
    <row r="208" spans="1:9" ht="31.5" x14ac:dyDescent="0.2">
      <c r="A208" s="9" t="s">
        <v>201</v>
      </c>
      <c r="B208" s="7" t="s">
        <v>191</v>
      </c>
      <c r="C208" s="7" t="s">
        <v>139</v>
      </c>
      <c r="D208" s="7" t="s">
        <v>25</v>
      </c>
      <c r="E208" s="7" t="s">
        <v>202</v>
      </c>
      <c r="F208" s="8">
        <v>9000919</v>
      </c>
      <c r="G208" s="8">
        <v>9000919</v>
      </c>
      <c r="H208" s="8">
        <v>2107905.59</v>
      </c>
      <c r="I208" s="8">
        <f t="shared" si="3"/>
        <v>23.418781904381095</v>
      </c>
    </row>
    <row r="209" spans="1:9" ht="47.25" x14ac:dyDescent="0.2">
      <c r="A209" s="9" t="s">
        <v>203</v>
      </c>
      <c r="B209" s="7" t="s">
        <v>191</v>
      </c>
      <c r="C209" s="7" t="s">
        <v>148</v>
      </c>
      <c r="D209" s="7" t="s">
        <v>0</v>
      </c>
      <c r="E209" s="7" t="s">
        <v>0</v>
      </c>
      <c r="F209" s="8">
        <v>360000</v>
      </c>
      <c r="G209" s="8">
        <f>G210</f>
        <v>360000</v>
      </c>
      <c r="H209" s="8">
        <f>H210</f>
        <v>0</v>
      </c>
      <c r="I209" s="8">
        <f t="shared" si="3"/>
        <v>0</v>
      </c>
    </row>
    <row r="210" spans="1:9" ht="15.75" x14ac:dyDescent="0.2">
      <c r="A210" s="9" t="s">
        <v>204</v>
      </c>
      <c r="B210" s="7" t="s">
        <v>191</v>
      </c>
      <c r="C210" s="7" t="s">
        <v>148</v>
      </c>
      <c r="D210" s="7" t="s">
        <v>31</v>
      </c>
      <c r="E210" s="7" t="s">
        <v>0</v>
      </c>
      <c r="F210" s="8">
        <v>360000</v>
      </c>
      <c r="G210" s="8">
        <v>360000</v>
      </c>
      <c r="H210" s="8">
        <v>0</v>
      </c>
      <c r="I210" s="8">
        <f t="shared" si="3"/>
        <v>0</v>
      </c>
    </row>
    <row r="211" spans="1:9" ht="31.5" x14ac:dyDescent="0.2">
      <c r="A211" s="9" t="s">
        <v>94</v>
      </c>
      <c r="B211" s="7" t="s">
        <v>191</v>
      </c>
      <c r="C211" s="7" t="s">
        <v>148</v>
      </c>
      <c r="D211" s="7" t="s">
        <v>31</v>
      </c>
      <c r="E211" s="7" t="s">
        <v>95</v>
      </c>
      <c r="F211" s="8">
        <v>360000</v>
      </c>
      <c r="G211" s="8">
        <v>360000</v>
      </c>
      <c r="H211" s="8">
        <v>0</v>
      </c>
      <c r="I211" s="8">
        <f t="shared" si="3"/>
        <v>0</v>
      </c>
    </row>
    <row r="212" spans="1:9" ht="31.5" x14ac:dyDescent="0.2">
      <c r="A212" s="9" t="s">
        <v>205</v>
      </c>
      <c r="B212" s="7" t="s">
        <v>191</v>
      </c>
      <c r="C212" s="7" t="s">
        <v>151</v>
      </c>
      <c r="D212" s="7" t="s">
        <v>0</v>
      </c>
      <c r="E212" s="7" t="s">
        <v>0</v>
      </c>
      <c r="F212" s="8">
        <v>28500000</v>
      </c>
      <c r="G212" s="8">
        <f>G213</f>
        <v>28500000</v>
      </c>
      <c r="H212" s="8">
        <f>H213</f>
        <v>9066427.7899999991</v>
      </c>
      <c r="I212" s="8">
        <f t="shared" si="3"/>
        <v>31.812027333333333</v>
      </c>
    </row>
    <row r="213" spans="1:9" ht="31.5" x14ac:dyDescent="0.2">
      <c r="A213" s="9" t="s">
        <v>206</v>
      </c>
      <c r="B213" s="7" t="s">
        <v>191</v>
      </c>
      <c r="C213" s="7" t="s">
        <v>151</v>
      </c>
      <c r="D213" s="7" t="s">
        <v>33</v>
      </c>
      <c r="E213" s="7" t="s">
        <v>0</v>
      </c>
      <c r="F213" s="8">
        <v>28500000</v>
      </c>
      <c r="G213" s="8">
        <v>28500000</v>
      </c>
      <c r="H213" s="8">
        <v>9066427.7899999991</v>
      </c>
      <c r="I213" s="8">
        <f t="shared" si="3"/>
        <v>31.812027333333333</v>
      </c>
    </row>
    <row r="214" spans="1:9" ht="31.5" x14ac:dyDescent="0.2">
      <c r="A214" s="9" t="s">
        <v>94</v>
      </c>
      <c r="B214" s="7" t="s">
        <v>191</v>
      </c>
      <c r="C214" s="7" t="s">
        <v>151</v>
      </c>
      <c r="D214" s="7" t="s">
        <v>33</v>
      </c>
      <c r="E214" s="7" t="s">
        <v>95</v>
      </c>
      <c r="F214" s="8">
        <v>28500000</v>
      </c>
      <c r="G214" s="8">
        <v>28500000</v>
      </c>
      <c r="H214" s="8">
        <v>9066427.7899999991</v>
      </c>
      <c r="I214" s="8">
        <f t="shared" si="3"/>
        <v>31.812027333333333</v>
      </c>
    </row>
    <row r="215" spans="1:9" ht="63" x14ac:dyDescent="0.2">
      <c r="A215" s="6" t="s">
        <v>207</v>
      </c>
      <c r="B215" s="7" t="s">
        <v>208</v>
      </c>
      <c r="C215" s="3" t="s">
        <v>0</v>
      </c>
      <c r="D215" s="3" t="s">
        <v>0</v>
      </c>
      <c r="E215" s="3" t="s">
        <v>0</v>
      </c>
      <c r="F215" s="8">
        <v>366740870.76999998</v>
      </c>
      <c r="G215" s="8">
        <v>959888770.76999998</v>
      </c>
      <c r="H215" s="8">
        <v>103333333.33</v>
      </c>
      <c r="I215" s="8">
        <f t="shared" si="3"/>
        <v>10.765136177924912</v>
      </c>
    </row>
    <row r="216" spans="1:9" ht="78.75" x14ac:dyDescent="0.2">
      <c r="A216" s="9" t="s">
        <v>209</v>
      </c>
      <c r="B216" s="7" t="s">
        <v>208</v>
      </c>
      <c r="C216" s="7" t="s">
        <v>14</v>
      </c>
      <c r="D216" s="7" t="s">
        <v>15</v>
      </c>
      <c r="E216" s="7" t="s">
        <v>0</v>
      </c>
      <c r="F216" s="8">
        <v>366740870.76999998</v>
      </c>
      <c r="G216" s="8">
        <v>959888770.76999998</v>
      </c>
      <c r="H216" s="8">
        <v>103333333.33</v>
      </c>
      <c r="I216" s="8">
        <f t="shared" si="3"/>
        <v>10.765136177924912</v>
      </c>
    </row>
    <row r="217" spans="1:9" ht="15.75" x14ac:dyDescent="0.2">
      <c r="A217" s="9" t="s">
        <v>111</v>
      </c>
      <c r="B217" s="7" t="s">
        <v>208</v>
      </c>
      <c r="C217" s="7" t="s">
        <v>14</v>
      </c>
      <c r="D217" s="7" t="s">
        <v>15</v>
      </c>
      <c r="E217" s="7" t="s">
        <v>112</v>
      </c>
      <c r="F217" s="8">
        <v>17000000</v>
      </c>
      <c r="G217" s="8">
        <v>151304541</v>
      </c>
      <c r="H217" s="8">
        <v>0</v>
      </c>
      <c r="I217" s="8">
        <f t="shared" si="3"/>
        <v>0</v>
      </c>
    </row>
    <row r="218" spans="1:9" ht="31.5" x14ac:dyDescent="0.2">
      <c r="A218" s="9" t="s">
        <v>94</v>
      </c>
      <c r="B218" s="7" t="s">
        <v>208</v>
      </c>
      <c r="C218" s="7" t="s">
        <v>14</v>
      </c>
      <c r="D218" s="7" t="s">
        <v>15</v>
      </c>
      <c r="E218" s="7" t="s">
        <v>95</v>
      </c>
      <c r="F218" s="8">
        <v>349740870.76999998</v>
      </c>
      <c r="G218" s="8">
        <v>808584229.76999998</v>
      </c>
      <c r="H218" s="8">
        <v>103333333.33</v>
      </c>
      <c r="I218" s="8">
        <f t="shared" si="3"/>
        <v>12.779538547195379</v>
      </c>
    </row>
    <row r="219" spans="1:9" ht="31.5" x14ac:dyDescent="0.2">
      <c r="A219" s="6" t="s">
        <v>210</v>
      </c>
      <c r="B219" s="7" t="s">
        <v>45</v>
      </c>
      <c r="C219" s="3" t="s">
        <v>0</v>
      </c>
      <c r="D219" s="3" t="s">
        <v>0</v>
      </c>
      <c r="E219" s="3" t="s">
        <v>0</v>
      </c>
      <c r="F219" s="8">
        <v>10328009345</v>
      </c>
      <c r="G219" s="8">
        <v>11042240899.48</v>
      </c>
      <c r="H219" s="8">
        <v>2243741166.7199998</v>
      </c>
      <c r="I219" s="8">
        <f t="shared" si="3"/>
        <v>20.319617975601872</v>
      </c>
    </row>
    <row r="220" spans="1:9" ht="31.5" x14ac:dyDescent="0.2">
      <c r="A220" s="9" t="s">
        <v>211</v>
      </c>
      <c r="B220" s="7" t="s">
        <v>45</v>
      </c>
      <c r="C220" s="7" t="s">
        <v>14</v>
      </c>
      <c r="D220" s="7" t="s">
        <v>15</v>
      </c>
      <c r="E220" s="7" t="s">
        <v>0</v>
      </c>
      <c r="F220" s="8">
        <v>49151784</v>
      </c>
      <c r="G220" s="8">
        <v>49151784</v>
      </c>
      <c r="H220" s="8">
        <v>12394317.85</v>
      </c>
      <c r="I220" s="8">
        <f t="shared" si="3"/>
        <v>25.216415033887678</v>
      </c>
    </row>
    <row r="221" spans="1:9" ht="31.5" x14ac:dyDescent="0.2">
      <c r="A221" s="9" t="s">
        <v>20</v>
      </c>
      <c r="B221" s="7" t="s">
        <v>45</v>
      </c>
      <c r="C221" s="7" t="s">
        <v>14</v>
      </c>
      <c r="D221" s="7" t="s">
        <v>15</v>
      </c>
      <c r="E221" s="7" t="s">
        <v>21</v>
      </c>
      <c r="F221" s="8">
        <v>49151784</v>
      </c>
      <c r="G221" s="8">
        <v>49151784</v>
      </c>
      <c r="H221" s="8">
        <v>12394317.85</v>
      </c>
      <c r="I221" s="8">
        <f t="shared" si="3"/>
        <v>25.216415033887678</v>
      </c>
    </row>
    <row r="222" spans="1:9" ht="47.25" x14ac:dyDescent="0.2">
      <c r="A222" s="9" t="s">
        <v>212</v>
      </c>
      <c r="B222" s="7" t="s">
        <v>45</v>
      </c>
      <c r="C222" s="7" t="s">
        <v>14</v>
      </c>
      <c r="D222" s="7" t="s">
        <v>45</v>
      </c>
      <c r="E222" s="7" t="s">
        <v>0</v>
      </c>
      <c r="F222" s="8">
        <v>1054981376.84</v>
      </c>
      <c r="G222" s="8">
        <v>1053915901.3200001</v>
      </c>
      <c r="H222" s="8">
        <v>201107354.90000001</v>
      </c>
      <c r="I222" s="8">
        <f t="shared" si="3"/>
        <v>19.081916749535583</v>
      </c>
    </row>
    <row r="223" spans="1:9" ht="31.5" x14ac:dyDescent="0.2">
      <c r="A223" s="9" t="s">
        <v>94</v>
      </c>
      <c r="B223" s="7" t="s">
        <v>45</v>
      </c>
      <c r="C223" s="7" t="s">
        <v>14</v>
      </c>
      <c r="D223" s="7" t="s">
        <v>45</v>
      </c>
      <c r="E223" s="7" t="s">
        <v>95</v>
      </c>
      <c r="F223" s="8">
        <v>2606920</v>
      </c>
      <c r="G223" s="8">
        <v>2606920</v>
      </c>
      <c r="H223" s="8">
        <v>0</v>
      </c>
      <c r="I223" s="8">
        <f t="shared" si="3"/>
        <v>0</v>
      </c>
    </row>
    <row r="224" spans="1:9" ht="31.5" x14ac:dyDescent="0.2">
      <c r="A224" s="9" t="s">
        <v>20</v>
      </c>
      <c r="B224" s="7" t="s">
        <v>45</v>
      </c>
      <c r="C224" s="7" t="s">
        <v>14</v>
      </c>
      <c r="D224" s="7" t="s">
        <v>45</v>
      </c>
      <c r="E224" s="7" t="s">
        <v>21</v>
      </c>
      <c r="F224" s="8">
        <v>1052374456.84</v>
      </c>
      <c r="G224" s="8">
        <v>1051308981.3200001</v>
      </c>
      <c r="H224" s="8">
        <v>201107354.90000001</v>
      </c>
      <c r="I224" s="8">
        <f t="shared" si="3"/>
        <v>19.129233981002816</v>
      </c>
    </row>
    <row r="225" spans="1:9" ht="47.25" x14ac:dyDescent="0.2">
      <c r="A225" s="9" t="s">
        <v>213</v>
      </c>
      <c r="B225" s="7" t="s">
        <v>45</v>
      </c>
      <c r="C225" s="7" t="s">
        <v>14</v>
      </c>
      <c r="D225" s="7" t="s">
        <v>55</v>
      </c>
      <c r="E225" s="7" t="s">
        <v>0</v>
      </c>
      <c r="F225" s="8">
        <v>589004839.5</v>
      </c>
      <c r="G225" s="8">
        <v>673084739.5</v>
      </c>
      <c r="H225" s="8">
        <v>103559261.22</v>
      </c>
      <c r="I225" s="8">
        <f t="shared" si="3"/>
        <v>15.385768706764743</v>
      </c>
    </row>
    <row r="226" spans="1:9" ht="31.5" x14ac:dyDescent="0.2">
      <c r="A226" s="9" t="s">
        <v>20</v>
      </c>
      <c r="B226" s="7" t="s">
        <v>45</v>
      </c>
      <c r="C226" s="7" t="s">
        <v>14</v>
      </c>
      <c r="D226" s="7" t="s">
        <v>55</v>
      </c>
      <c r="E226" s="7" t="s">
        <v>21</v>
      </c>
      <c r="F226" s="8">
        <v>589004839.5</v>
      </c>
      <c r="G226" s="8">
        <v>673084739.5</v>
      </c>
      <c r="H226" s="8">
        <v>103559261.22</v>
      </c>
      <c r="I226" s="8">
        <f t="shared" si="3"/>
        <v>15.385768706764743</v>
      </c>
    </row>
    <row r="227" spans="1:9" ht="63" x14ac:dyDescent="0.2">
      <c r="A227" s="9" t="s">
        <v>214</v>
      </c>
      <c r="B227" s="7" t="s">
        <v>45</v>
      </c>
      <c r="C227" s="7" t="s">
        <v>14</v>
      </c>
      <c r="D227" s="7" t="s">
        <v>57</v>
      </c>
      <c r="E227" s="7" t="s">
        <v>0</v>
      </c>
      <c r="F227" s="8">
        <v>885817524.23000002</v>
      </c>
      <c r="G227" s="8">
        <v>1111214124.23</v>
      </c>
      <c r="H227" s="8">
        <v>249069636.33000001</v>
      </c>
      <c r="I227" s="8">
        <f t="shared" si="3"/>
        <v>22.414189209715929</v>
      </c>
    </row>
    <row r="228" spans="1:9" ht="31.5" x14ac:dyDescent="0.2">
      <c r="A228" s="9" t="s">
        <v>20</v>
      </c>
      <c r="B228" s="7" t="s">
        <v>45</v>
      </c>
      <c r="C228" s="7" t="s">
        <v>14</v>
      </c>
      <c r="D228" s="7" t="s">
        <v>57</v>
      </c>
      <c r="E228" s="7" t="s">
        <v>21</v>
      </c>
      <c r="F228" s="8">
        <v>885817524.23000002</v>
      </c>
      <c r="G228" s="8">
        <v>1111214124.23</v>
      </c>
      <c r="H228" s="8">
        <v>249069636.33000001</v>
      </c>
      <c r="I228" s="8">
        <f t="shared" si="3"/>
        <v>22.414189209715929</v>
      </c>
    </row>
    <row r="229" spans="1:9" ht="126" x14ac:dyDescent="0.2">
      <c r="A229" s="9" t="s">
        <v>215</v>
      </c>
      <c r="B229" s="7" t="s">
        <v>45</v>
      </c>
      <c r="C229" s="7" t="s">
        <v>14</v>
      </c>
      <c r="D229" s="7" t="s">
        <v>216</v>
      </c>
      <c r="E229" s="7" t="s">
        <v>0</v>
      </c>
      <c r="F229" s="8">
        <v>5962241383.5200005</v>
      </c>
      <c r="G229" s="8">
        <v>6323628683.5200005</v>
      </c>
      <c r="H229" s="8">
        <v>1269510612.6400001</v>
      </c>
      <c r="I229" s="8">
        <f t="shared" si="3"/>
        <v>20.075666617625252</v>
      </c>
    </row>
    <row r="230" spans="1:9" ht="31.5" x14ac:dyDescent="0.2">
      <c r="A230" s="9" t="s">
        <v>94</v>
      </c>
      <c r="B230" s="7" t="s">
        <v>45</v>
      </c>
      <c r="C230" s="7" t="s">
        <v>14</v>
      </c>
      <c r="D230" s="7" t="s">
        <v>216</v>
      </c>
      <c r="E230" s="7" t="s">
        <v>95</v>
      </c>
      <c r="F230" s="8">
        <v>1453955700</v>
      </c>
      <c r="G230" s="8">
        <v>1453955700</v>
      </c>
      <c r="H230" s="8">
        <v>155629001.02000001</v>
      </c>
      <c r="I230" s="8">
        <f t="shared" si="3"/>
        <v>10.703833756420503</v>
      </c>
    </row>
    <row r="231" spans="1:9" ht="31.5" x14ac:dyDescent="0.2">
      <c r="A231" s="9" t="s">
        <v>20</v>
      </c>
      <c r="B231" s="7" t="s">
        <v>45</v>
      </c>
      <c r="C231" s="7" t="s">
        <v>14</v>
      </c>
      <c r="D231" s="7" t="s">
        <v>216</v>
      </c>
      <c r="E231" s="7" t="s">
        <v>21</v>
      </c>
      <c r="F231" s="8">
        <v>4446315683.5200005</v>
      </c>
      <c r="G231" s="8">
        <v>4807702983.5200005</v>
      </c>
      <c r="H231" s="8">
        <v>1098389111.6199999</v>
      </c>
      <c r="I231" s="8">
        <f t="shared" si="3"/>
        <v>22.846442789521181</v>
      </c>
    </row>
    <row r="232" spans="1:9" ht="31.5" x14ac:dyDescent="0.2">
      <c r="A232" s="9" t="s">
        <v>40</v>
      </c>
      <c r="B232" s="7" t="s">
        <v>45</v>
      </c>
      <c r="C232" s="7" t="s">
        <v>14</v>
      </c>
      <c r="D232" s="7" t="s">
        <v>216</v>
      </c>
      <c r="E232" s="7" t="s">
        <v>41</v>
      </c>
      <c r="F232" s="8">
        <v>61970000</v>
      </c>
      <c r="G232" s="8">
        <v>61970000</v>
      </c>
      <c r="H232" s="8">
        <v>15492500</v>
      </c>
      <c r="I232" s="8">
        <f t="shared" si="3"/>
        <v>25</v>
      </c>
    </row>
    <row r="233" spans="1:9" ht="47.25" x14ac:dyDescent="0.2">
      <c r="A233" s="9" t="s">
        <v>217</v>
      </c>
      <c r="B233" s="7" t="s">
        <v>45</v>
      </c>
      <c r="C233" s="7" t="s">
        <v>128</v>
      </c>
      <c r="D233" s="7" t="s">
        <v>0</v>
      </c>
      <c r="E233" s="7" t="s">
        <v>0</v>
      </c>
      <c r="F233" s="8">
        <v>1651755970.9100001</v>
      </c>
      <c r="G233" s="8">
        <f>G234</f>
        <v>1680456600.9100001</v>
      </c>
      <c r="H233" s="8">
        <f>H234</f>
        <v>395420161.13999999</v>
      </c>
      <c r="I233" s="8">
        <f t="shared" si="3"/>
        <v>23.530519081889544</v>
      </c>
    </row>
    <row r="234" spans="1:9" ht="94.5" x14ac:dyDescent="0.2">
      <c r="A234" s="9" t="s">
        <v>218</v>
      </c>
      <c r="B234" s="7" t="s">
        <v>45</v>
      </c>
      <c r="C234" s="7" t="s">
        <v>128</v>
      </c>
      <c r="D234" s="7" t="s">
        <v>61</v>
      </c>
      <c r="E234" s="7" t="s">
        <v>0</v>
      </c>
      <c r="F234" s="8">
        <v>1651755970.9100001</v>
      </c>
      <c r="G234" s="8">
        <v>1680456600.9100001</v>
      </c>
      <c r="H234" s="8">
        <v>395420161.13999999</v>
      </c>
      <c r="I234" s="8">
        <f t="shared" si="3"/>
        <v>23.530519081889544</v>
      </c>
    </row>
    <row r="235" spans="1:9" ht="31.5" x14ac:dyDescent="0.2">
      <c r="A235" s="9" t="s">
        <v>20</v>
      </c>
      <c r="B235" s="7" t="s">
        <v>45</v>
      </c>
      <c r="C235" s="7" t="s">
        <v>128</v>
      </c>
      <c r="D235" s="7" t="s">
        <v>61</v>
      </c>
      <c r="E235" s="7" t="s">
        <v>21</v>
      </c>
      <c r="F235" s="8">
        <v>1651755970.9100001</v>
      </c>
      <c r="G235" s="8">
        <v>1680456600.9100001</v>
      </c>
      <c r="H235" s="8">
        <v>395420161.13999999</v>
      </c>
      <c r="I235" s="8">
        <f t="shared" si="3"/>
        <v>23.530519081889544</v>
      </c>
    </row>
    <row r="236" spans="1:9" ht="31.5" x14ac:dyDescent="0.2">
      <c r="A236" s="9" t="s">
        <v>219</v>
      </c>
      <c r="B236" s="7" t="s">
        <v>45</v>
      </c>
      <c r="C236" s="7" t="s">
        <v>131</v>
      </c>
      <c r="D236" s="7" t="s">
        <v>0</v>
      </c>
      <c r="E236" s="7" t="s">
        <v>0</v>
      </c>
      <c r="F236" s="8">
        <v>93734276</v>
      </c>
      <c r="G236" s="8">
        <f>G237</f>
        <v>93734276</v>
      </c>
      <c r="H236" s="8">
        <f>H237</f>
        <v>12679822.640000001</v>
      </c>
      <c r="I236" s="8">
        <f t="shared" si="3"/>
        <v>13.527413003115319</v>
      </c>
    </row>
    <row r="237" spans="1:9" ht="47.25" x14ac:dyDescent="0.2">
      <c r="A237" s="9" t="s">
        <v>220</v>
      </c>
      <c r="B237" s="7" t="s">
        <v>45</v>
      </c>
      <c r="C237" s="7" t="s">
        <v>131</v>
      </c>
      <c r="D237" s="7" t="s">
        <v>80</v>
      </c>
      <c r="E237" s="7" t="s">
        <v>0</v>
      </c>
      <c r="F237" s="8">
        <v>93734276</v>
      </c>
      <c r="G237" s="8">
        <v>93734276</v>
      </c>
      <c r="H237" s="8">
        <v>12679822.640000001</v>
      </c>
      <c r="I237" s="8">
        <f t="shared" si="3"/>
        <v>13.527413003115319</v>
      </c>
    </row>
    <row r="238" spans="1:9" ht="31.5" x14ac:dyDescent="0.2">
      <c r="A238" s="9" t="s">
        <v>221</v>
      </c>
      <c r="B238" s="7" t="s">
        <v>45</v>
      </c>
      <c r="C238" s="7" t="s">
        <v>131</v>
      </c>
      <c r="D238" s="7" t="s">
        <v>80</v>
      </c>
      <c r="E238" s="7" t="s">
        <v>222</v>
      </c>
      <c r="F238" s="8">
        <v>93734276</v>
      </c>
      <c r="G238" s="8">
        <v>93734276</v>
      </c>
      <c r="H238" s="8">
        <v>12679822.640000001</v>
      </c>
      <c r="I238" s="8">
        <f t="shared" si="3"/>
        <v>13.527413003115319</v>
      </c>
    </row>
    <row r="239" spans="1:9" ht="78.75" x14ac:dyDescent="0.2">
      <c r="A239" s="9" t="s">
        <v>223</v>
      </c>
      <c r="B239" s="7" t="s">
        <v>45</v>
      </c>
      <c r="C239" s="7" t="s">
        <v>134</v>
      </c>
      <c r="D239" s="7" t="s">
        <v>0</v>
      </c>
      <c r="E239" s="7" t="s">
        <v>0</v>
      </c>
      <c r="F239" s="8">
        <v>9000000</v>
      </c>
      <c r="G239" s="8">
        <f>G240</f>
        <v>9000000</v>
      </c>
      <c r="H239" s="8">
        <f>H240</f>
        <v>0</v>
      </c>
      <c r="I239" s="8">
        <f t="shared" si="3"/>
        <v>0</v>
      </c>
    </row>
    <row r="240" spans="1:9" ht="78.75" x14ac:dyDescent="0.2">
      <c r="A240" s="9" t="s">
        <v>224</v>
      </c>
      <c r="B240" s="7" t="s">
        <v>45</v>
      </c>
      <c r="C240" s="7" t="s">
        <v>134</v>
      </c>
      <c r="D240" s="7" t="s">
        <v>153</v>
      </c>
      <c r="E240" s="7" t="s">
        <v>0</v>
      </c>
      <c r="F240" s="8">
        <v>9000000</v>
      </c>
      <c r="G240" s="8">
        <v>9000000</v>
      </c>
      <c r="H240" s="8">
        <v>0</v>
      </c>
      <c r="I240" s="8">
        <f t="shared" si="3"/>
        <v>0</v>
      </c>
    </row>
    <row r="241" spans="1:9" ht="31.5" x14ac:dyDescent="0.2">
      <c r="A241" s="9" t="s">
        <v>20</v>
      </c>
      <c r="B241" s="7" t="s">
        <v>45</v>
      </c>
      <c r="C241" s="7" t="s">
        <v>134</v>
      </c>
      <c r="D241" s="7" t="s">
        <v>153</v>
      </c>
      <c r="E241" s="7" t="s">
        <v>21</v>
      </c>
      <c r="F241" s="8">
        <v>9000000</v>
      </c>
      <c r="G241" s="8">
        <v>9000000</v>
      </c>
      <c r="H241" s="8">
        <v>0</v>
      </c>
      <c r="I241" s="8">
        <f t="shared" si="3"/>
        <v>0</v>
      </c>
    </row>
    <row r="242" spans="1:9" ht="31.5" x14ac:dyDescent="0.2">
      <c r="A242" s="9" t="s">
        <v>225</v>
      </c>
      <c r="B242" s="7" t="s">
        <v>45</v>
      </c>
      <c r="C242" s="7" t="s">
        <v>139</v>
      </c>
      <c r="D242" s="7" t="s">
        <v>0</v>
      </c>
      <c r="E242" s="7" t="s">
        <v>0</v>
      </c>
      <c r="F242" s="8">
        <v>32322190</v>
      </c>
      <c r="G242" s="8">
        <f>G243</f>
        <v>48054790</v>
      </c>
      <c r="H242" s="8">
        <f>H243</f>
        <v>0</v>
      </c>
      <c r="I242" s="8">
        <f t="shared" si="3"/>
        <v>0</v>
      </c>
    </row>
    <row r="243" spans="1:9" ht="157.5" x14ac:dyDescent="0.2">
      <c r="A243" s="9" t="s">
        <v>226</v>
      </c>
      <c r="B243" s="7" t="s">
        <v>45</v>
      </c>
      <c r="C243" s="7" t="s">
        <v>139</v>
      </c>
      <c r="D243" s="7" t="s">
        <v>159</v>
      </c>
      <c r="E243" s="7" t="s">
        <v>0</v>
      </c>
      <c r="F243" s="8">
        <v>32322190</v>
      </c>
      <c r="G243" s="8">
        <v>48054790</v>
      </c>
      <c r="H243" s="8">
        <v>0</v>
      </c>
      <c r="I243" s="8">
        <f t="shared" si="3"/>
        <v>0</v>
      </c>
    </row>
    <row r="244" spans="1:9" ht="31.5" x14ac:dyDescent="0.2">
      <c r="A244" s="9" t="s">
        <v>20</v>
      </c>
      <c r="B244" s="7" t="s">
        <v>45</v>
      </c>
      <c r="C244" s="7" t="s">
        <v>139</v>
      </c>
      <c r="D244" s="7" t="s">
        <v>159</v>
      </c>
      <c r="E244" s="7" t="s">
        <v>21</v>
      </c>
      <c r="F244" s="8">
        <v>32322190</v>
      </c>
      <c r="G244" s="8">
        <v>48054790</v>
      </c>
      <c r="H244" s="8">
        <v>0</v>
      </c>
      <c r="I244" s="8">
        <f t="shared" si="3"/>
        <v>0</v>
      </c>
    </row>
    <row r="245" spans="1:9" ht="15.75" x14ac:dyDescent="0.2">
      <c r="A245" s="6" t="s">
        <v>227</v>
      </c>
      <c r="B245" s="7" t="s">
        <v>47</v>
      </c>
      <c r="C245" s="3" t="s">
        <v>0</v>
      </c>
      <c r="D245" s="3" t="s">
        <v>0</v>
      </c>
      <c r="E245" s="3" t="s">
        <v>0</v>
      </c>
      <c r="F245" s="8">
        <v>31199590</v>
      </c>
      <c r="G245" s="8">
        <v>57581090</v>
      </c>
      <c r="H245" s="8">
        <v>360357.18</v>
      </c>
      <c r="I245" s="8">
        <f t="shared" si="3"/>
        <v>0.62582556182941307</v>
      </c>
    </row>
    <row r="246" spans="1:9" ht="110.25" x14ac:dyDescent="0.2">
      <c r="A246" s="9" t="s">
        <v>228</v>
      </c>
      <c r="B246" s="7" t="s">
        <v>47</v>
      </c>
      <c r="C246" s="7" t="s">
        <v>14</v>
      </c>
      <c r="D246" s="7" t="s">
        <v>15</v>
      </c>
      <c r="E246" s="7" t="s">
        <v>0</v>
      </c>
      <c r="F246" s="8">
        <v>28299590</v>
      </c>
      <c r="G246" s="8">
        <v>52327890</v>
      </c>
      <c r="H246" s="8">
        <v>167082</v>
      </c>
      <c r="I246" s="8">
        <f t="shared" si="3"/>
        <v>0.31929817923099901</v>
      </c>
    </row>
    <row r="247" spans="1:9" ht="15.75" x14ac:dyDescent="0.2">
      <c r="A247" s="9" t="s">
        <v>18</v>
      </c>
      <c r="B247" s="7" t="s">
        <v>47</v>
      </c>
      <c r="C247" s="7" t="s">
        <v>14</v>
      </c>
      <c r="D247" s="7" t="s">
        <v>15</v>
      </c>
      <c r="E247" s="7" t="s">
        <v>19</v>
      </c>
      <c r="F247" s="8">
        <v>3600000</v>
      </c>
      <c r="G247" s="8">
        <v>5900000</v>
      </c>
      <c r="H247" s="8">
        <v>0</v>
      </c>
      <c r="I247" s="8">
        <f t="shared" si="3"/>
        <v>0</v>
      </c>
    </row>
    <row r="248" spans="1:9" ht="15.75" x14ac:dyDescent="0.2">
      <c r="A248" s="9" t="s">
        <v>98</v>
      </c>
      <c r="B248" s="7" t="s">
        <v>47</v>
      </c>
      <c r="C248" s="7" t="s">
        <v>14</v>
      </c>
      <c r="D248" s="7" t="s">
        <v>15</v>
      </c>
      <c r="E248" s="7" t="s">
        <v>99</v>
      </c>
      <c r="F248" s="8">
        <v>50000</v>
      </c>
      <c r="G248" s="8">
        <v>150000</v>
      </c>
      <c r="H248" s="8">
        <v>0</v>
      </c>
      <c r="I248" s="8">
        <f t="shared" si="3"/>
        <v>0</v>
      </c>
    </row>
    <row r="249" spans="1:9" ht="15.75" x14ac:dyDescent="0.2">
      <c r="A249" s="9" t="s">
        <v>111</v>
      </c>
      <c r="B249" s="7" t="s">
        <v>47</v>
      </c>
      <c r="C249" s="7" t="s">
        <v>14</v>
      </c>
      <c r="D249" s="7" t="s">
        <v>15</v>
      </c>
      <c r="E249" s="7" t="s">
        <v>112</v>
      </c>
      <c r="F249" s="8">
        <v>9040000</v>
      </c>
      <c r="G249" s="8">
        <v>22550600</v>
      </c>
      <c r="H249" s="8">
        <v>0</v>
      </c>
      <c r="I249" s="8">
        <f t="shared" si="3"/>
        <v>0</v>
      </c>
    </row>
    <row r="250" spans="1:9" ht="31.5" x14ac:dyDescent="0.2">
      <c r="A250" s="9" t="s">
        <v>20</v>
      </c>
      <c r="B250" s="7" t="s">
        <v>47</v>
      </c>
      <c r="C250" s="7" t="s">
        <v>14</v>
      </c>
      <c r="D250" s="7" t="s">
        <v>15</v>
      </c>
      <c r="E250" s="7" t="s">
        <v>21</v>
      </c>
      <c r="F250" s="8">
        <v>14109590</v>
      </c>
      <c r="G250" s="8">
        <v>20977290</v>
      </c>
      <c r="H250" s="8">
        <v>167082</v>
      </c>
      <c r="I250" s="8">
        <f t="shared" si="3"/>
        <v>0.79648991838316574</v>
      </c>
    </row>
    <row r="251" spans="1:9" ht="31.5" x14ac:dyDescent="0.2">
      <c r="A251" s="9" t="s">
        <v>182</v>
      </c>
      <c r="B251" s="7" t="s">
        <v>47</v>
      </c>
      <c r="C251" s="7" t="s">
        <v>14</v>
      </c>
      <c r="D251" s="7" t="s">
        <v>15</v>
      </c>
      <c r="E251" s="7" t="s">
        <v>183</v>
      </c>
      <c r="F251" s="8">
        <v>300000</v>
      </c>
      <c r="G251" s="8">
        <v>550000</v>
      </c>
      <c r="H251" s="8">
        <v>0</v>
      </c>
      <c r="I251" s="8">
        <f t="shared" si="3"/>
        <v>0</v>
      </c>
    </row>
    <row r="252" spans="1:9" ht="31.5" x14ac:dyDescent="0.2">
      <c r="A252" s="9" t="s">
        <v>229</v>
      </c>
      <c r="B252" s="7" t="s">
        <v>47</v>
      </c>
      <c r="C252" s="7" t="s">
        <v>14</v>
      </c>
      <c r="D252" s="7" t="s">
        <v>15</v>
      </c>
      <c r="E252" s="7" t="s">
        <v>230</v>
      </c>
      <c r="F252" s="8">
        <v>1200000</v>
      </c>
      <c r="G252" s="8">
        <v>2200000</v>
      </c>
      <c r="H252" s="8">
        <v>0</v>
      </c>
      <c r="I252" s="8">
        <f t="shared" si="3"/>
        <v>0</v>
      </c>
    </row>
    <row r="253" spans="1:9" ht="47.25" x14ac:dyDescent="0.2">
      <c r="A253" s="9" t="s">
        <v>231</v>
      </c>
      <c r="B253" s="7" t="s">
        <v>47</v>
      </c>
      <c r="C253" s="7" t="s">
        <v>14</v>
      </c>
      <c r="D253" s="7" t="s">
        <v>25</v>
      </c>
      <c r="E253" s="7" t="s">
        <v>0</v>
      </c>
      <c r="F253" s="8">
        <v>2900000</v>
      </c>
      <c r="G253" s="8">
        <v>5253200</v>
      </c>
      <c r="H253" s="8">
        <v>193275.18</v>
      </c>
      <c r="I253" s="8">
        <f t="shared" si="3"/>
        <v>3.6791894464326504</v>
      </c>
    </row>
    <row r="254" spans="1:9" ht="31.5" x14ac:dyDescent="0.2">
      <c r="A254" s="9" t="s">
        <v>64</v>
      </c>
      <c r="B254" s="7" t="s">
        <v>47</v>
      </c>
      <c r="C254" s="7" t="s">
        <v>14</v>
      </c>
      <c r="D254" s="7" t="s">
        <v>25</v>
      </c>
      <c r="E254" s="7" t="s">
        <v>65</v>
      </c>
      <c r="F254" s="8">
        <v>1050000</v>
      </c>
      <c r="G254" s="8">
        <v>1550000</v>
      </c>
      <c r="H254" s="8">
        <v>193275.18</v>
      </c>
      <c r="I254" s="8">
        <f t="shared" si="3"/>
        <v>12.469366451612903</v>
      </c>
    </row>
    <row r="255" spans="1:9" ht="15.75" x14ac:dyDescent="0.2">
      <c r="A255" s="9" t="s">
        <v>98</v>
      </c>
      <c r="B255" s="7" t="s">
        <v>47</v>
      </c>
      <c r="C255" s="7" t="s">
        <v>14</v>
      </c>
      <c r="D255" s="7" t="s">
        <v>25</v>
      </c>
      <c r="E255" s="7" t="s">
        <v>99</v>
      </c>
      <c r="F255" s="8">
        <v>50000</v>
      </c>
      <c r="G255" s="8">
        <v>100000</v>
      </c>
      <c r="H255" s="8">
        <v>0</v>
      </c>
      <c r="I255" s="8">
        <f t="shared" si="3"/>
        <v>0</v>
      </c>
    </row>
    <row r="256" spans="1:9" ht="31.5" x14ac:dyDescent="0.2">
      <c r="A256" s="9" t="s">
        <v>20</v>
      </c>
      <c r="B256" s="7" t="s">
        <v>47</v>
      </c>
      <c r="C256" s="7" t="s">
        <v>14</v>
      </c>
      <c r="D256" s="7" t="s">
        <v>25</v>
      </c>
      <c r="E256" s="7" t="s">
        <v>21</v>
      </c>
      <c r="F256" s="8">
        <v>650000</v>
      </c>
      <c r="G256" s="8">
        <v>650000</v>
      </c>
      <c r="H256" s="8">
        <v>0</v>
      </c>
      <c r="I256" s="8">
        <f t="shared" si="3"/>
        <v>0</v>
      </c>
    </row>
    <row r="257" spans="1:9" ht="31.5" x14ac:dyDescent="0.2">
      <c r="A257" s="9" t="s">
        <v>182</v>
      </c>
      <c r="B257" s="7" t="s">
        <v>47</v>
      </c>
      <c r="C257" s="7" t="s">
        <v>14</v>
      </c>
      <c r="D257" s="7" t="s">
        <v>25</v>
      </c>
      <c r="E257" s="7" t="s">
        <v>183</v>
      </c>
      <c r="F257" s="8">
        <v>1150000</v>
      </c>
      <c r="G257" s="8">
        <v>2953200</v>
      </c>
      <c r="H257" s="8">
        <v>0</v>
      </c>
      <c r="I257" s="8">
        <f t="shared" si="3"/>
        <v>0</v>
      </c>
    </row>
    <row r="258" spans="1:9" ht="31.5" x14ac:dyDescent="0.2">
      <c r="A258" s="6" t="s">
        <v>232</v>
      </c>
      <c r="B258" s="7" t="s">
        <v>233</v>
      </c>
      <c r="C258" s="3" t="s">
        <v>0</v>
      </c>
      <c r="D258" s="3" t="s">
        <v>0</v>
      </c>
      <c r="E258" s="3" t="s">
        <v>0</v>
      </c>
      <c r="F258" s="8">
        <v>352418327</v>
      </c>
      <c r="G258" s="8">
        <v>428587427</v>
      </c>
      <c r="H258" s="8">
        <v>41794535.280000001</v>
      </c>
      <c r="I258" s="8">
        <f t="shared" si="3"/>
        <v>9.7516942045059096</v>
      </c>
    </row>
    <row r="259" spans="1:9" ht="47.25" x14ac:dyDescent="0.2">
      <c r="A259" s="9" t="s">
        <v>234</v>
      </c>
      <c r="B259" s="7" t="s">
        <v>233</v>
      </c>
      <c r="C259" s="7" t="s">
        <v>14</v>
      </c>
      <c r="D259" s="7" t="s">
        <v>15</v>
      </c>
      <c r="E259" s="7" t="s">
        <v>0</v>
      </c>
      <c r="F259" s="8">
        <v>41021863</v>
      </c>
      <c r="G259" s="8">
        <v>41021863</v>
      </c>
      <c r="H259" s="8">
        <v>5477744.3499999996</v>
      </c>
      <c r="I259" s="8">
        <f t="shared" si="3"/>
        <v>13.353231543872104</v>
      </c>
    </row>
    <row r="260" spans="1:9" ht="31.5" x14ac:dyDescent="0.2">
      <c r="A260" s="9" t="s">
        <v>182</v>
      </c>
      <c r="B260" s="7" t="s">
        <v>233</v>
      </c>
      <c r="C260" s="7" t="s">
        <v>14</v>
      </c>
      <c r="D260" s="7" t="s">
        <v>15</v>
      </c>
      <c r="E260" s="7" t="s">
        <v>183</v>
      </c>
      <c r="F260" s="8">
        <v>41021863</v>
      </c>
      <c r="G260" s="8">
        <v>41021863</v>
      </c>
      <c r="H260" s="8">
        <v>5477744.3499999996</v>
      </c>
      <c r="I260" s="8">
        <f t="shared" si="3"/>
        <v>13.353231543872104</v>
      </c>
    </row>
    <row r="261" spans="1:9" ht="31.5" x14ac:dyDescent="0.2">
      <c r="A261" s="9" t="s">
        <v>235</v>
      </c>
      <c r="B261" s="7" t="s">
        <v>233</v>
      </c>
      <c r="C261" s="7" t="s">
        <v>14</v>
      </c>
      <c r="D261" s="7" t="s">
        <v>25</v>
      </c>
      <c r="E261" s="7" t="s">
        <v>0</v>
      </c>
      <c r="F261" s="8">
        <v>75597839</v>
      </c>
      <c r="G261" s="8">
        <v>75597839</v>
      </c>
      <c r="H261" s="8">
        <v>18576423.84</v>
      </c>
      <c r="I261" s="8">
        <f t="shared" si="3"/>
        <v>24.572691608287904</v>
      </c>
    </row>
    <row r="262" spans="1:9" ht="31.5" x14ac:dyDescent="0.2">
      <c r="A262" s="9" t="s">
        <v>182</v>
      </c>
      <c r="B262" s="7" t="s">
        <v>233</v>
      </c>
      <c r="C262" s="7" t="s">
        <v>14</v>
      </c>
      <c r="D262" s="7" t="s">
        <v>25</v>
      </c>
      <c r="E262" s="7" t="s">
        <v>183</v>
      </c>
      <c r="F262" s="8">
        <v>75597839</v>
      </c>
      <c r="G262" s="8">
        <v>75597839</v>
      </c>
      <c r="H262" s="8">
        <v>18576423.84</v>
      </c>
      <c r="I262" s="8">
        <f t="shared" ref="I262:I325" si="4">H262/G262*100</f>
        <v>24.572691608287904</v>
      </c>
    </row>
    <row r="263" spans="1:9" ht="47.25" x14ac:dyDescent="0.2">
      <c r="A263" s="9" t="s">
        <v>236</v>
      </c>
      <c r="B263" s="7" t="s">
        <v>233</v>
      </c>
      <c r="C263" s="7" t="s">
        <v>14</v>
      </c>
      <c r="D263" s="7" t="s">
        <v>27</v>
      </c>
      <c r="E263" s="7" t="s">
        <v>0</v>
      </c>
      <c r="F263" s="8">
        <v>11791000</v>
      </c>
      <c r="G263" s="8">
        <v>11791000</v>
      </c>
      <c r="H263" s="8">
        <v>2333305.7599999998</v>
      </c>
      <c r="I263" s="8">
        <f t="shared" si="4"/>
        <v>19.788870833686708</v>
      </c>
    </row>
    <row r="264" spans="1:9" ht="31.5" x14ac:dyDescent="0.2">
      <c r="A264" s="9" t="s">
        <v>182</v>
      </c>
      <c r="B264" s="7" t="s">
        <v>233</v>
      </c>
      <c r="C264" s="7" t="s">
        <v>14</v>
      </c>
      <c r="D264" s="7" t="s">
        <v>27</v>
      </c>
      <c r="E264" s="7" t="s">
        <v>183</v>
      </c>
      <c r="F264" s="8">
        <v>11791000</v>
      </c>
      <c r="G264" s="8">
        <v>11791000</v>
      </c>
      <c r="H264" s="8">
        <v>2333305.7599999998</v>
      </c>
      <c r="I264" s="8">
        <f t="shared" si="4"/>
        <v>19.788870833686708</v>
      </c>
    </row>
    <row r="265" spans="1:9" ht="31.5" x14ac:dyDescent="0.2">
      <c r="A265" s="9" t="s">
        <v>237</v>
      </c>
      <c r="B265" s="7" t="s">
        <v>233</v>
      </c>
      <c r="C265" s="7" t="s">
        <v>14</v>
      </c>
      <c r="D265" s="7" t="s">
        <v>29</v>
      </c>
      <c r="E265" s="7" t="s">
        <v>0</v>
      </c>
      <c r="F265" s="8">
        <v>139031425</v>
      </c>
      <c r="G265" s="8">
        <v>214941425</v>
      </c>
      <c r="H265" s="8">
        <v>63930</v>
      </c>
      <c r="I265" s="8">
        <f t="shared" si="4"/>
        <v>2.9742986955632218E-2</v>
      </c>
    </row>
    <row r="266" spans="1:9" ht="31.5" x14ac:dyDescent="0.2">
      <c r="A266" s="9" t="s">
        <v>94</v>
      </c>
      <c r="B266" s="7" t="s">
        <v>233</v>
      </c>
      <c r="C266" s="7" t="s">
        <v>14</v>
      </c>
      <c r="D266" s="7" t="s">
        <v>29</v>
      </c>
      <c r="E266" s="7" t="s">
        <v>95</v>
      </c>
      <c r="F266" s="8">
        <v>138981425</v>
      </c>
      <c r="G266" s="8">
        <v>214891425</v>
      </c>
      <c r="H266" s="8">
        <v>63930</v>
      </c>
      <c r="I266" s="8">
        <f t="shared" si="4"/>
        <v>2.9749907424179441E-2</v>
      </c>
    </row>
    <row r="267" spans="1:9" ht="31.5" x14ac:dyDescent="0.2">
      <c r="A267" s="9" t="s">
        <v>182</v>
      </c>
      <c r="B267" s="7" t="s">
        <v>233</v>
      </c>
      <c r="C267" s="7" t="s">
        <v>14</v>
      </c>
      <c r="D267" s="7" t="s">
        <v>29</v>
      </c>
      <c r="E267" s="7" t="s">
        <v>183</v>
      </c>
      <c r="F267" s="8">
        <v>50000</v>
      </c>
      <c r="G267" s="8">
        <v>50000</v>
      </c>
      <c r="H267" s="8">
        <v>0</v>
      </c>
      <c r="I267" s="8">
        <f t="shared" si="4"/>
        <v>0</v>
      </c>
    </row>
    <row r="268" spans="1:9" ht="47.25" x14ac:dyDescent="0.2">
      <c r="A268" s="9" t="s">
        <v>238</v>
      </c>
      <c r="B268" s="7" t="s">
        <v>233</v>
      </c>
      <c r="C268" s="7" t="s">
        <v>43</v>
      </c>
      <c r="D268" s="7" t="s">
        <v>0</v>
      </c>
      <c r="E268" s="7" t="s">
        <v>0</v>
      </c>
      <c r="F268" s="8">
        <v>84976200</v>
      </c>
      <c r="G268" s="8">
        <f>G269</f>
        <v>85235300</v>
      </c>
      <c r="H268" s="8">
        <f>H269</f>
        <v>15343131.33</v>
      </c>
      <c r="I268" s="8">
        <f t="shared" si="4"/>
        <v>18.000911981303521</v>
      </c>
    </row>
    <row r="269" spans="1:9" ht="94.5" x14ac:dyDescent="0.2">
      <c r="A269" s="9" t="s">
        <v>239</v>
      </c>
      <c r="B269" s="7" t="s">
        <v>233</v>
      </c>
      <c r="C269" s="7" t="s">
        <v>43</v>
      </c>
      <c r="D269" s="7" t="s">
        <v>45</v>
      </c>
      <c r="E269" s="7" t="s">
        <v>0</v>
      </c>
      <c r="F269" s="8">
        <v>84976200</v>
      </c>
      <c r="G269" s="8">
        <v>85235300</v>
      </c>
      <c r="H269" s="8">
        <v>15343131.33</v>
      </c>
      <c r="I269" s="8">
        <f t="shared" si="4"/>
        <v>18.000911981303521</v>
      </c>
    </row>
    <row r="270" spans="1:9" ht="31.5" x14ac:dyDescent="0.2">
      <c r="A270" s="9" t="s">
        <v>182</v>
      </c>
      <c r="B270" s="7" t="s">
        <v>233</v>
      </c>
      <c r="C270" s="7" t="s">
        <v>43</v>
      </c>
      <c r="D270" s="7" t="s">
        <v>45</v>
      </c>
      <c r="E270" s="7" t="s">
        <v>183</v>
      </c>
      <c r="F270" s="8">
        <v>84976200</v>
      </c>
      <c r="G270" s="8">
        <v>85235300</v>
      </c>
      <c r="H270" s="8">
        <v>15343131.33</v>
      </c>
      <c r="I270" s="8">
        <f t="shared" si="4"/>
        <v>18.000911981303521</v>
      </c>
    </row>
    <row r="271" spans="1:9" ht="31.5" x14ac:dyDescent="0.2">
      <c r="A271" s="6" t="s">
        <v>240</v>
      </c>
      <c r="B271" s="7" t="s">
        <v>241</v>
      </c>
      <c r="C271" s="3" t="s">
        <v>0</v>
      </c>
      <c r="D271" s="3" t="s">
        <v>0</v>
      </c>
      <c r="E271" s="3" t="s">
        <v>0</v>
      </c>
      <c r="F271" s="8">
        <v>153868686</v>
      </c>
      <c r="G271" s="8">
        <v>153868686</v>
      </c>
      <c r="H271" s="8">
        <v>25327902.030000001</v>
      </c>
      <c r="I271" s="8">
        <f t="shared" si="4"/>
        <v>16.460725498104274</v>
      </c>
    </row>
    <row r="272" spans="1:9" ht="47.25" x14ac:dyDescent="0.2">
      <c r="A272" s="9" t="s">
        <v>242</v>
      </c>
      <c r="B272" s="7" t="s">
        <v>241</v>
      </c>
      <c r="C272" s="7" t="s">
        <v>14</v>
      </c>
      <c r="D272" s="7" t="s">
        <v>15</v>
      </c>
      <c r="E272" s="7" t="s">
        <v>0</v>
      </c>
      <c r="F272" s="8">
        <v>153868686</v>
      </c>
      <c r="G272" s="8">
        <v>153868686</v>
      </c>
      <c r="H272" s="8">
        <v>25327902.030000001</v>
      </c>
      <c r="I272" s="8">
        <f t="shared" si="4"/>
        <v>16.460725498104274</v>
      </c>
    </row>
    <row r="273" spans="1:9" ht="15.75" x14ac:dyDescent="0.2">
      <c r="A273" s="9" t="s">
        <v>243</v>
      </c>
      <c r="B273" s="7" t="s">
        <v>241</v>
      </c>
      <c r="C273" s="7" t="s">
        <v>14</v>
      </c>
      <c r="D273" s="7" t="s">
        <v>15</v>
      </c>
      <c r="E273" s="7" t="s">
        <v>244</v>
      </c>
      <c r="F273" s="8">
        <v>153868686</v>
      </c>
      <c r="G273" s="8">
        <v>153868686</v>
      </c>
      <c r="H273" s="8">
        <v>25327902.030000001</v>
      </c>
      <c r="I273" s="8">
        <f t="shared" si="4"/>
        <v>16.460725498104274</v>
      </c>
    </row>
    <row r="274" spans="1:9" ht="47.25" x14ac:dyDescent="0.2">
      <c r="A274" s="6" t="s">
        <v>245</v>
      </c>
      <c r="B274" s="7" t="s">
        <v>57</v>
      </c>
      <c r="C274" s="3" t="s">
        <v>0</v>
      </c>
      <c r="D274" s="3" t="s">
        <v>0</v>
      </c>
      <c r="E274" s="3" t="s">
        <v>0</v>
      </c>
      <c r="F274" s="8">
        <v>517901380</v>
      </c>
      <c r="G274" s="8">
        <v>522695480</v>
      </c>
      <c r="H274" s="8">
        <v>119147081.69</v>
      </c>
      <c r="I274" s="8">
        <f t="shared" si="4"/>
        <v>22.794741154065459</v>
      </c>
    </row>
    <row r="275" spans="1:9" ht="78.75" x14ac:dyDescent="0.2">
      <c r="A275" s="9" t="s">
        <v>246</v>
      </c>
      <c r="B275" s="7" t="s">
        <v>57</v>
      </c>
      <c r="C275" s="7" t="s">
        <v>14</v>
      </c>
      <c r="D275" s="7" t="s">
        <v>15</v>
      </c>
      <c r="E275" s="7" t="s">
        <v>0</v>
      </c>
      <c r="F275" s="8">
        <v>31622401</v>
      </c>
      <c r="G275" s="8">
        <v>31622401</v>
      </c>
      <c r="H275" s="8">
        <v>8166436.5499999998</v>
      </c>
      <c r="I275" s="8">
        <f t="shared" si="4"/>
        <v>25.824846601622692</v>
      </c>
    </row>
    <row r="276" spans="1:9" ht="31.5" x14ac:dyDescent="0.2">
      <c r="A276" s="9" t="s">
        <v>229</v>
      </c>
      <c r="B276" s="7" t="s">
        <v>57</v>
      </c>
      <c r="C276" s="7" t="s">
        <v>14</v>
      </c>
      <c r="D276" s="7" t="s">
        <v>15</v>
      </c>
      <c r="E276" s="7" t="s">
        <v>230</v>
      </c>
      <c r="F276" s="8">
        <v>31622401</v>
      </c>
      <c r="G276" s="8">
        <v>31622401</v>
      </c>
      <c r="H276" s="8">
        <v>8166436.5499999998</v>
      </c>
      <c r="I276" s="8">
        <f t="shared" si="4"/>
        <v>25.824846601622692</v>
      </c>
    </row>
    <row r="277" spans="1:9" ht="15.75" x14ac:dyDescent="0.2">
      <c r="A277" s="9" t="s">
        <v>247</v>
      </c>
      <c r="B277" s="7" t="s">
        <v>57</v>
      </c>
      <c r="C277" s="7" t="s">
        <v>14</v>
      </c>
      <c r="D277" s="7" t="s">
        <v>45</v>
      </c>
      <c r="E277" s="7" t="s">
        <v>0</v>
      </c>
      <c r="F277" s="8">
        <v>145615982</v>
      </c>
      <c r="G277" s="8">
        <v>145615982</v>
      </c>
      <c r="H277" s="8">
        <v>26720952.760000002</v>
      </c>
      <c r="I277" s="8">
        <f t="shared" si="4"/>
        <v>18.35028847314301</v>
      </c>
    </row>
    <row r="278" spans="1:9" ht="31.5" x14ac:dyDescent="0.2">
      <c r="A278" s="9" t="s">
        <v>229</v>
      </c>
      <c r="B278" s="7" t="s">
        <v>57</v>
      </c>
      <c r="C278" s="7" t="s">
        <v>14</v>
      </c>
      <c r="D278" s="7" t="s">
        <v>45</v>
      </c>
      <c r="E278" s="7" t="s">
        <v>230</v>
      </c>
      <c r="F278" s="8">
        <v>145615982</v>
      </c>
      <c r="G278" s="8">
        <v>145615982</v>
      </c>
      <c r="H278" s="8">
        <v>26720952.760000002</v>
      </c>
      <c r="I278" s="8">
        <f t="shared" si="4"/>
        <v>18.35028847314301</v>
      </c>
    </row>
    <row r="279" spans="1:9" ht="31.5" x14ac:dyDescent="0.2">
      <c r="A279" s="9" t="s">
        <v>248</v>
      </c>
      <c r="B279" s="7" t="s">
        <v>57</v>
      </c>
      <c r="C279" s="7" t="s">
        <v>14</v>
      </c>
      <c r="D279" s="7" t="s">
        <v>47</v>
      </c>
      <c r="E279" s="7" t="s">
        <v>0</v>
      </c>
      <c r="F279" s="8">
        <v>333197800</v>
      </c>
      <c r="G279" s="8">
        <v>333197800</v>
      </c>
      <c r="H279" s="8">
        <v>82989805.040000007</v>
      </c>
      <c r="I279" s="8">
        <f t="shared" si="4"/>
        <v>24.90706872614405</v>
      </c>
    </row>
    <row r="280" spans="1:9" ht="31.5" x14ac:dyDescent="0.2">
      <c r="A280" s="9" t="s">
        <v>229</v>
      </c>
      <c r="B280" s="7" t="s">
        <v>57</v>
      </c>
      <c r="C280" s="7" t="s">
        <v>14</v>
      </c>
      <c r="D280" s="7" t="s">
        <v>47</v>
      </c>
      <c r="E280" s="7" t="s">
        <v>230</v>
      </c>
      <c r="F280" s="8">
        <v>333197800</v>
      </c>
      <c r="G280" s="8">
        <v>333197800</v>
      </c>
      <c r="H280" s="8">
        <v>82989805.040000007</v>
      </c>
      <c r="I280" s="8">
        <f t="shared" si="4"/>
        <v>24.90706872614405</v>
      </c>
    </row>
    <row r="281" spans="1:9" ht="31.5" x14ac:dyDescent="0.2">
      <c r="A281" s="9" t="s">
        <v>249</v>
      </c>
      <c r="B281" s="7" t="s">
        <v>57</v>
      </c>
      <c r="C281" s="7" t="s">
        <v>43</v>
      </c>
      <c r="D281" s="7" t="s">
        <v>0</v>
      </c>
      <c r="E281" s="7" t="s">
        <v>0</v>
      </c>
      <c r="F281" s="8">
        <v>6387580</v>
      </c>
      <c r="G281" s="8">
        <f>G282</f>
        <v>6387580</v>
      </c>
      <c r="H281" s="8">
        <f>H282</f>
        <v>1269887.3400000001</v>
      </c>
      <c r="I281" s="8">
        <f t="shared" si="4"/>
        <v>19.880570419470285</v>
      </c>
    </row>
    <row r="282" spans="1:9" ht="141.75" x14ac:dyDescent="0.2">
      <c r="A282" s="9" t="s">
        <v>250</v>
      </c>
      <c r="B282" s="7" t="s">
        <v>57</v>
      </c>
      <c r="C282" s="7" t="s">
        <v>43</v>
      </c>
      <c r="D282" s="7" t="s">
        <v>55</v>
      </c>
      <c r="E282" s="7" t="s">
        <v>0</v>
      </c>
      <c r="F282" s="8">
        <v>6387580</v>
      </c>
      <c r="G282" s="8">
        <v>6387580</v>
      </c>
      <c r="H282" s="8">
        <v>1269887.3400000001</v>
      </c>
      <c r="I282" s="8">
        <f t="shared" si="4"/>
        <v>19.880570419470285</v>
      </c>
    </row>
    <row r="283" spans="1:9" ht="31.5" x14ac:dyDescent="0.2">
      <c r="A283" s="9" t="s">
        <v>229</v>
      </c>
      <c r="B283" s="7" t="s">
        <v>57</v>
      </c>
      <c r="C283" s="7" t="s">
        <v>43</v>
      </c>
      <c r="D283" s="7" t="s">
        <v>55</v>
      </c>
      <c r="E283" s="7" t="s">
        <v>230</v>
      </c>
      <c r="F283" s="8">
        <v>6387580</v>
      </c>
      <c r="G283" s="8">
        <v>6387580</v>
      </c>
      <c r="H283" s="8">
        <v>1269887.3400000001</v>
      </c>
      <c r="I283" s="8">
        <f t="shared" si="4"/>
        <v>19.880570419470285</v>
      </c>
    </row>
    <row r="284" spans="1:9" ht="63" x14ac:dyDescent="0.2">
      <c r="A284" s="9" t="s">
        <v>251</v>
      </c>
      <c r="B284" s="7" t="s">
        <v>57</v>
      </c>
      <c r="C284" s="7" t="s">
        <v>128</v>
      </c>
      <c r="D284" s="7" t="s">
        <v>0</v>
      </c>
      <c r="E284" s="7" t="s">
        <v>0</v>
      </c>
      <c r="F284" s="8">
        <v>1077617</v>
      </c>
      <c r="G284" s="8">
        <f>G285</f>
        <v>5871717</v>
      </c>
      <c r="H284" s="8">
        <f>H285</f>
        <v>0</v>
      </c>
      <c r="I284" s="8">
        <f t="shared" si="4"/>
        <v>0</v>
      </c>
    </row>
    <row r="285" spans="1:9" ht="78.75" x14ac:dyDescent="0.2">
      <c r="A285" s="9" t="s">
        <v>252</v>
      </c>
      <c r="B285" s="7" t="s">
        <v>57</v>
      </c>
      <c r="C285" s="7" t="s">
        <v>128</v>
      </c>
      <c r="D285" s="7" t="s">
        <v>59</v>
      </c>
      <c r="E285" s="7" t="s">
        <v>0</v>
      </c>
      <c r="F285" s="8">
        <v>1077617</v>
      </c>
      <c r="G285" s="8">
        <v>5871717</v>
      </c>
      <c r="H285" s="8">
        <v>0</v>
      </c>
      <c r="I285" s="8">
        <f t="shared" si="4"/>
        <v>0</v>
      </c>
    </row>
    <row r="286" spans="1:9" ht="31.5" x14ac:dyDescent="0.2">
      <c r="A286" s="9" t="s">
        <v>229</v>
      </c>
      <c r="B286" s="7" t="s">
        <v>57</v>
      </c>
      <c r="C286" s="7" t="s">
        <v>128</v>
      </c>
      <c r="D286" s="7" t="s">
        <v>59</v>
      </c>
      <c r="E286" s="7" t="s">
        <v>230</v>
      </c>
      <c r="F286" s="8">
        <v>1077617</v>
      </c>
      <c r="G286" s="8">
        <v>5871717</v>
      </c>
      <c r="H286" s="8">
        <v>0</v>
      </c>
      <c r="I286" s="8">
        <f t="shared" si="4"/>
        <v>0</v>
      </c>
    </row>
    <row r="287" spans="1:9" ht="31.5" x14ac:dyDescent="0.2">
      <c r="A287" s="6" t="s">
        <v>253</v>
      </c>
      <c r="B287" s="7" t="s">
        <v>254</v>
      </c>
      <c r="C287" s="3" t="s">
        <v>0</v>
      </c>
      <c r="D287" s="3" t="s">
        <v>0</v>
      </c>
      <c r="E287" s="3" t="s">
        <v>0</v>
      </c>
      <c r="F287" s="8">
        <v>292227886</v>
      </c>
      <c r="G287" s="8">
        <v>292227886</v>
      </c>
      <c r="H287" s="8">
        <v>50915035.939999998</v>
      </c>
      <c r="I287" s="8">
        <f t="shared" si="4"/>
        <v>17.423058639927334</v>
      </c>
    </row>
    <row r="288" spans="1:9" ht="15.75" x14ac:dyDescent="0.2">
      <c r="A288" s="9" t="s">
        <v>255</v>
      </c>
      <c r="B288" s="7" t="s">
        <v>254</v>
      </c>
      <c r="C288" s="7" t="s">
        <v>14</v>
      </c>
      <c r="D288" s="7" t="s">
        <v>15</v>
      </c>
      <c r="E288" s="7" t="s">
        <v>0</v>
      </c>
      <c r="F288" s="8">
        <v>225385600</v>
      </c>
      <c r="G288" s="8">
        <v>225385600</v>
      </c>
      <c r="H288" s="8">
        <v>37771404.93</v>
      </c>
      <c r="I288" s="8">
        <f t="shared" si="4"/>
        <v>16.758570614094246</v>
      </c>
    </row>
    <row r="289" spans="1:9" ht="15.75" x14ac:dyDescent="0.2">
      <c r="A289" s="9" t="s">
        <v>256</v>
      </c>
      <c r="B289" s="7" t="s">
        <v>254</v>
      </c>
      <c r="C289" s="7" t="s">
        <v>14</v>
      </c>
      <c r="D289" s="7" t="s">
        <v>15</v>
      </c>
      <c r="E289" s="7" t="s">
        <v>257</v>
      </c>
      <c r="F289" s="8">
        <v>225385600</v>
      </c>
      <c r="G289" s="8">
        <v>225385600</v>
      </c>
      <c r="H289" s="8">
        <v>37771404.93</v>
      </c>
      <c r="I289" s="8">
        <f t="shared" si="4"/>
        <v>16.758570614094246</v>
      </c>
    </row>
    <row r="290" spans="1:9" ht="63" x14ac:dyDescent="0.2">
      <c r="A290" s="9" t="s">
        <v>258</v>
      </c>
      <c r="B290" s="7" t="s">
        <v>254</v>
      </c>
      <c r="C290" s="7" t="s">
        <v>14</v>
      </c>
      <c r="D290" s="7" t="s">
        <v>27</v>
      </c>
      <c r="E290" s="7" t="s">
        <v>0</v>
      </c>
      <c r="F290" s="8">
        <v>66842286</v>
      </c>
      <c r="G290" s="8">
        <v>66842286</v>
      </c>
      <c r="H290" s="8">
        <v>13143631.01</v>
      </c>
      <c r="I290" s="8">
        <f t="shared" si="4"/>
        <v>19.663646766958269</v>
      </c>
    </row>
    <row r="291" spans="1:9" ht="15.75" x14ac:dyDescent="0.2">
      <c r="A291" s="9" t="s">
        <v>256</v>
      </c>
      <c r="B291" s="7" t="s">
        <v>254</v>
      </c>
      <c r="C291" s="7" t="s">
        <v>14</v>
      </c>
      <c r="D291" s="7" t="s">
        <v>27</v>
      </c>
      <c r="E291" s="7" t="s">
        <v>257</v>
      </c>
      <c r="F291" s="8">
        <v>66842286</v>
      </c>
      <c r="G291" s="8">
        <v>66842286</v>
      </c>
      <c r="H291" s="8">
        <v>13143631.01</v>
      </c>
      <c r="I291" s="8">
        <f t="shared" si="4"/>
        <v>19.663646766958269</v>
      </c>
    </row>
    <row r="292" spans="1:9" ht="31.5" x14ac:dyDescent="0.2">
      <c r="A292" s="6" t="s">
        <v>259</v>
      </c>
      <c r="B292" s="7" t="s">
        <v>260</v>
      </c>
      <c r="C292" s="3" t="s">
        <v>0</v>
      </c>
      <c r="D292" s="3" t="s">
        <v>0</v>
      </c>
      <c r="E292" s="3" t="s">
        <v>0</v>
      </c>
      <c r="F292" s="8">
        <v>321407557</v>
      </c>
      <c r="G292" s="8">
        <v>321407557</v>
      </c>
      <c r="H292" s="8">
        <v>51189500.289999999</v>
      </c>
      <c r="I292" s="8">
        <f t="shared" si="4"/>
        <v>15.926663569394542</v>
      </c>
    </row>
    <row r="293" spans="1:9" ht="78.75" x14ac:dyDescent="0.2">
      <c r="A293" s="9" t="s">
        <v>261</v>
      </c>
      <c r="B293" s="7" t="s">
        <v>260</v>
      </c>
      <c r="C293" s="7" t="s">
        <v>14</v>
      </c>
      <c r="D293" s="7" t="s">
        <v>15</v>
      </c>
      <c r="E293" s="7" t="s">
        <v>0</v>
      </c>
      <c r="F293" s="8">
        <v>16898910</v>
      </c>
      <c r="G293" s="8">
        <v>16898910</v>
      </c>
      <c r="H293" s="8">
        <v>3347097.53</v>
      </c>
      <c r="I293" s="8">
        <f t="shared" si="4"/>
        <v>19.806588294748003</v>
      </c>
    </row>
    <row r="294" spans="1:9" ht="31.5" x14ac:dyDescent="0.2">
      <c r="A294" s="9" t="s">
        <v>40</v>
      </c>
      <c r="B294" s="7" t="s">
        <v>260</v>
      </c>
      <c r="C294" s="7" t="s">
        <v>14</v>
      </c>
      <c r="D294" s="7" t="s">
        <v>15</v>
      </c>
      <c r="E294" s="7" t="s">
        <v>41</v>
      </c>
      <c r="F294" s="8">
        <v>16898910</v>
      </c>
      <c r="G294" s="8">
        <v>16898910</v>
      </c>
      <c r="H294" s="8">
        <v>3347097.53</v>
      </c>
      <c r="I294" s="8">
        <f t="shared" si="4"/>
        <v>19.806588294748003</v>
      </c>
    </row>
    <row r="295" spans="1:9" ht="94.5" x14ac:dyDescent="0.2">
      <c r="A295" s="9" t="s">
        <v>262</v>
      </c>
      <c r="B295" s="7" t="s">
        <v>260</v>
      </c>
      <c r="C295" s="7" t="s">
        <v>14</v>
      </c>
      <c r="D295" s="7" t="s">
        <v>45</v>
      </c>
      <c r="E295" s="7" t="s">
        <v>0</v>
      </c>
      <c r="F295" s="8">
        <v>21203274</v>
      </c>
      <c r="G295" s="8">
        <v>21203274</v>
      </c>
      <c r="H295" s="8">
        <v>4106468.76</v>
      </c>
      <c r="I295" s="8">
        <f t="shared" si="4"/>
        <v>19.367144715481203</v>
      </c>
    </row>
    <row r="296" spans="1:9" ht="47.25" x14ac:dyDescent="0.2">
      <c r="A296" s="9" t="s">
        <v>263</v>
      </c>
      <c r="B296" s="7" t="s">
        <v>260</v>
      </c>
      <c r="C296" s="7" t="s">
        <v>14</v>
      </c>
      <c r="D296" s="7" t="s">
        <v>45</v>
      </c>
      <c r="E296" s="7" t="s">
        <v>264</v>
      </c>
      <c r="F296" s="8">
        <v>21203274</v>
      </c>
      <c r="G296" s="8">
        <v>21203274</v>
      </c>
      <c r="H296" s="8">
        <v>4106468.76</v>
      </c>
      <c r="I296" s="8">
        <f t="shared" si="4"/>
        <v>19.367144715481203</v>
      </c>
    </row>
    <row r="297" spans="1:9" ht="31.5" x14ac:dyDescent="0.2">
      <c r="A297" s="9" t="s">
        <v>265</v>
      </c>
      <c r="B297" s="7" t="s">
        <v>260</v>
      </c>
      <c r="C297" s="7" t="s">
        <v>14</v>
      </c>
      <c r="D297" s="7" t="s">
        <v>55</v>
      </c>
      <c r="E297" s="7" t="s">
        <v>0</v>
      </c>
      <c r="F297" s="8">
        <v>210705373</v>
      </c>
      <c r="G297" s="8">
        <v>210705373</v>
      </c>
      <c r="H297" s="8">
        <v>40585934</v>
      </c>
      <c r="I297" s="8">
        <f t="shared" si="4"/>
        <v>19.261935954523572</v>
      </c>
    </row>
    <row r="298" spans="1:9" ht="31.5" x14ac:dyDescent="0.2">
      <c r="A298" s="9" t="s">
        <v>40</v>
      </c>
      <c r="B298" s="7" t="s">
        <v>260</v>
      </c>
      <c r="C298" s="7" t="s">
        <v>14</v>
      </c>
      <c r="D298" s="7" t="s">
        <v>55</v>
      </c>
      <c r="E298" s="7" t="s">
        <v>41</v>
      </c>
      <c r="F298" s="8">
        <v>210705373</v>
      </c>
      <c r="G298" s="8">
        <v>210705373</v>
      </c>
      <c r="H298" s="8">
        <v>40585934</v>
      </c>
      <c r="I298" s="8">
        <f t="shared" si="4"/>
        <v>19.261935954523572</v>
      </c>
    </row>
    <row r="299" spans="1:9" ht="47.25" x14ac:dyDescent="0.2">
      <c r="A299" s="9" t="s">
        <v>266</v>
      </c>
      <c r="B299" s="7" t="s">
        <v>260</v>
      </c>
      <c r="C299" s="7" t="s">
        <v>14</v>
      </c>
      <c r="D299" s="7" t="s">
        <v>57</v>
      </c>
      <c r="E299" s="7" t="s">
        <v>0</v>
      </c>
      <c r="F299" s="8">
        <v>62600000</v>
      </c>
      <c r="G299" s="8">
        <v>62600000</v>
      </c>
      <c r="H299" s="8">
        <v>3150000</v>
      </c>
      <c r="I299" s="8">
        <f t="shared" si="4"/>
        <v>5.0319488817891376</v>
      </c>
    </row>
    <row r="300" spans="1:9" ht="31.5" x14ac:dyDescent="0.2">
      <c r="A300" s="9" t="s">
        <v>40</v>
      </c>
      <c r="B300" s="7" t="s">
        <v>260</v>
      </c>
      <c r="C300" s="7" t="s">
        <v>14</v>
      </c>
      <c r="D300" s="7" t="s">
        <v>57</v>
      </c>
      <c r="E300" s="7" t="s">
        <v>41</v>
      </c>
      <c r="F300" s="8">
        <v>62600000</v>
      </c>
      <c r="G300" s="8">
        <v>62600000</v>
      </c>
      <c r="H300" s="8">
        <v>3150000</v>
      </c>
      <c r="I300" s="8">
        <f t="shared" si="4"/>
        <v>5.0319488817891376</v>
      </c>
    </row>
    <row r="301" spans="1:9" ht="31.5" x14ac:dyDescent="0.2">
      <c r="A301" s="9" t="s">
        <v>267</v>
      </c>
      <c r="B301" s="7" t="s">
        <v>260</v>
      </c>
      <c r="C301" s="7" t="s">
        <v>43</v>
      </c>
      <c r="D301" s="7" t="s">
        <v>0</v>
      </c>
      <c r="E301" s="7" t="s">
        <v>0</v>
      </c>
      <c r="F301" s="8">
        <v>10000000</v>
      </c>
      <c r="G301" s="8">
        <f>G302</f>
        <v>10000000</v>
      </c>
      <c r="H301" s="8">
        <f>H302</f>
        <v>0</v>
      </c>
      <c r="I301" s="8">
        <f t="shared" si="4"/>
        <v>0</v>
      </c>
    </row>
    <row r="302" spans="1:9" ht="141.75" x14ac:dyDescent="0.2">
      <c r="A302" s="9" t="s">
        <v>268</v>
      </c>
      <c r="B302" s="7" t="s">
        <v>260</v>
      </c>
      <c r="C302" s="7" t="s">
        <v>43</v>
      </c>
      <c r="D302" s="7" t="s">
        <v>15</v>
      </c>
      <c r="E302" s="7" t="s">
        <v>0</v>
      </c>
      <c r="F302" s="8">
        <v>10000000</v>
      </c>
      <c r="G302" s="8">
        <v>10000000</v>
      </c>
      <c r="H302" s="8">
        <v>0</v>
      </c>
      <c r="I302" s="8">
        <f t="shared" si="4"/>
        <v>0</v>
      </c>
    </row>
    <row r="303" spans="1:9" ht="31.5" x14ac:dyDescent="0.2">
      <c r="A303" s="9" t="s">
        <v>40</v>
      </c>
      <c r="B303" s="7" t="s">
        <v>260</v>
      </c>
      <c r="C303" s="7" t="s">
        <v>43</v>
      </c>
      <c r="D303" s="7" t="s">
        <v>15</v>
      </c>
      <c r="E303" s="7" t="s">
        <v>41</v>
      </c>
      <c r="F303" s="8">
        <v>10000000</v>
      </c>
      <c r="G303" s="8">
        <v>10000000</v>
      </c>
      <c r="H303" s="8">
        <v>0</v>
      </c>
      <c r="I303" s="8">
        <f t="shared" si="4"/>
        <v>0</v>
      </c>
    </row>
    <row r="304" spans="1:9" ht="47.25" x14ac:dyDescent="0.2">
      <c r="A304" s="6" t="s">
        <v>269</v>
      </c>
      <c r="B304" s="7" t="s">
        <v>270</v>
      </c>
      <c r="C304" s="3" t="s">
        <v>0</v>
      </c>
      <c r="D304" s="3" t="s">
        <v>0</v>
      </c>
      <c r="E304" s="3" t="s">
        <v>0</v>
      </c>
      <c r="F304" s="8">
        <v>204043682</v>
      </c>
      <c r="G304" s="8">
        <v>585926273.74000001</v>
      </c>
      <c r="H304" s="8">
        <v>51418171.759999998</v>
      </c>
      <c r="I304" s="8">
        <f t="shared" si="4"/>
        <v>8.7755361151147824</v>
      </c>
    </row>
    <row r="305" spans="1:9" ht="31.5" x14ac:dyDescent="0.2">
      <c r="A305" s="9" t="s">
        <v>271</v>
      </c>
      <c r="B305" s="7" t="s">
        <v>270</v>
      </c>
      <c r="C305" s="7" t="s">
        <v>43</v>
      </c>
      <c r="D305" s="7" t="s">
        <v>0</v>
      </c>
      <c r="E305" s="7" t="s">
        <v>0</v>
      </c>
      <c r="F305" s="8">
        <v>25009547</v>
      </c>
      <c r="G305" s="8">
        <f>G306+G308</f>
        <v>25009547</v>
      </c>
      <c r="H305" s="8">
        <f>H306+H308</f>
        <v>5354611.34</v>
      </c>
      <c r="I305" s="8">
        <f t="shared" si="4"/>
        <v>21.410269206395462</v>
      </c>
    </row>
    <row r="306" spans="1:9" ht="63" x14ac:dyDescent="0.2">
      <c r="A306" s="9" t="s">
        <v>272</v>
      </c>
      <c r="B306" s="7" t="s">
        <v>270</v>
      </c>
      <c r="C306" s="7" t="s">
        <v>43</v>
      </c>
      <c r="D306" s="7" t="s">
        <v>15</v>
      </c>
      <c r="E306" s="7" t="s">
        <v>0</v>
      </c>
      <c r="F306" s="8">
        <v>24749547</v>
      </c>
      <c r="G306" s="8">
        <v>24749547</v>
      </c>
      <c r="H306" s="8">
        <v>5294611.34</v>
      </c>
      <c r="I306" s="8">
        <f t="shared" si="4"/>
        <v>21.392760602850629</v>
      </c>
    </row>
    <row r="307" spans="1:9" ht="31.5" x14ac:dyDescent="0.2">
      <c r="A307" s="9" t="s">
        <v>273</v>
      </c>
      <c r="B307" s="7" t="s">
        <v>270</v>
      </c>
      <c r="C307" s="7" t="s">
        <v>43</v>
      </c>
      <c r="D307" s="7" t="s">
        <v>15</v>
      </c>
      <c r="E307" s="7" t="s">
        <v>274</v>
      </c>
      <c r="F307" s="8">
        <v>24749547</v>
      </c>
      <c r="G307" s="8">
        <v>24749547</v>
      </c>
      <c r="H307" s="8">
        <v>5294611.34</v>
      </c>
      <c r="I307" s="8">
        <f t="shared" si="4"/>
        <v>21.392760602850629</v>
      </c>
    </row>
    <row r="308" spans="1:9" ht="31.5" x14ac:dyDescent="0.2">
      <c r="A308" s="9" t="s">
        <v>275</v>
      </c>
      <c r="B308" s="7" t="s">
        <v>270</v>
      </c>
      <c r="C308" s="7" t="s">
        <v>43</v>
      </c>
      <c r="D308" s="7" t="s">
        <v>27</v>
      </c>
      <c r="E308" s="7" t="s">
        <v>0</v>
      </c>
      <c r="F308" s="8">
        <v>260000</v>
      </c>
      <c r="G308" s="8">
        <v>260000</v>
      </c>
      <c r="H308" s="8">
        <v>60000</v>
      </c>
      <c r="I308" s="8">
        <f t="shared" si="4"/>
        <v>23.076923076923077</v>
      </c>
    </row>
    <row r="309" spans="1:9" ht="31.5" x14ac:dyDescent="0.2">
      <c r="A309" s="9" t="s">
        <v>273</v>
      </c>
      <c r="B309" s="7" t="s">
        <v>270</v>
      </c>
      <c r="C309" s="7" t="s">
        <v>43</v>
      </c>
      <c r="D309" s="7" t="s">
        <v>27</v>
      </c>
      <c r="E309" s="7" t="s">
        <v>274</v>
      </c>
      <c r="F309" s="8">
        <v>260000</v>
      </c>
      <c r="G309" s="8">
        <v>260000</v>
      </c>
      <c r="H309" s="8">
        <v>60000</v>
      </c>
      <c r="I309" s="8">
        <f t="shared" si="4"/>
        <v>23.076923076923077</v>
      </c>
    </row>
    <row r="310" spans="1:9" ht="47.25" x14ac:dyDescent="0.2">
      <c r="A310" s="9" t="s">
        <v>276</v>
      </c>
      <c r="B310" s="7" t="s">
        <v>270</v>
      </c>
      <c r="C310" s="7" t="s">
        <v>128</v>
      </c>
      <c r="D310" s="7" t="s">
        <v>0</v>
      </c>
      <c r="E310" s="7" t="s">
        <v>0</v>
      </c>
      <c r="F310" s="8">
        <v>11396000</v>
      </c>
      <c r="G310" s="8">
        <f>G311</f>
        <v>11396000</v>
      </c>
      <c r="H310" s="8">
        <f>H311</f>
        <v>73550</v>
      </c>
      <c r="I310" s="8">
        <f t="shared" si="4"/>
        <v>0.64540189540189541</v>
      </c>
    </row>
    <row r="311" spans="1:9" ht="110.25" x14ac:dyDescent="0.2">
      <c r="A311" s="9" t="s">
        <v>277</v>
      </c>
      <c r="B311" s="7" t="s">
        <v>270</v>
      </c>
      <c r="C311" s="7" t="s">
        <v>128</v>
      </c>
      <c r="D311" s="7" t="s">
        <v>45</v>
      </c>
      <c r="E311" s="7" t="s">
        <v>0</v>
      </c>
      <c r="F311" s="8">
        <v>11396000</v>
      </c>
      <c r="G311" s="8">
        <v>11396000</v>
      </c>
      <c r="H311" s="8">
        <v>73550</v>
      </c>
      <c r="I311" s="8">
        <f t="shared" si="4"/>
        <v>0.64540189540189541</v>
      </c>
    </row>
    <row r="312" spans="1:9" ht="31.5" x14ac:dyDescent="0.2">
      <c r="A312" s="9" t="s">
        <v>273</v>
      </c>
      <c r="B312" s="7" t="s">
        <v>270</v>
      </c>
      <c r="C312" s="7" t="s">
        <v>128</v>
      </c>
      <c r="D312" s="7" t="s">
        <v>45</v>
      </c>
      <c r="E312" s="7" t="s">
        <v>274</v>
      </c>
      <c r="F312" s="8">
        <v>11396000</v>
      </c>
      <c r="G312" s="8">
        <v>11396000</v>
      </c>
      <c r="H312" s="8">
        <v>73550</v>
      </c>
      <c r="I312" s="8">
        <f t="shared" si="4"/>
        <v>0.64540189540189541</v>
      </c>
    </row>
    <row r="313" spans="1:9" ht="47.25" x14ac:dyDescent="0.2">
      <c r="A313" s="9" t="s">
        <v>278</v>
      </c>
      <c r="B313" s="7" t="s">
        <v>270</v>
      </c>
      <c r="C313" s="7" t="s">
        <v>131</v>
      </c>
      <c r="D313" s="7" t="s">
        <v>0</v>
      </c>
      <c r="E313" s="7" t="s">
        <v>0</v>
      </c>
      <c r="F313" s="8">
        <v>36096461.259999998</v>
      </c>
      <c r="G313" s="8">
        <f>G314</f>
        <v>45995361.259999998</v>
      </c>
      <c r="H313" s="8">
        <f>H314</f>
        <v>3056724</v>
      </c>
      <c r="I313" s="8">
        <f t="shared" si="4"/>
        <v>6.6457223430013341</v>
      </c>
    </row>
    <row r="314" spans="1:9" ht="63" x14ac:dyDescent="0.2">
      <c r="A314" s="9" t="s">
        <v>279</v>
      </c>
      <c r="B314" s="7" t="s">
        <v>270</v>
      </c>
      <c r="C314" s="7" t="s">
        <v>131</v>
      </c>
      <c r="D314" s="7" t="s">
        <v>57</v>
      </c>
      <c r="E314" s="7" t="s">
        <v>0</v>
      </c>
      <c r="F314" s="8">
        <v>36096461.259999998</v>
      </c>
      <c r="G314" s="8">
        <v>45995361.259999998</v>
      </c>
      <c r="H314" s="8">
        <v>3056724</v>
      </c>
      <c r="I314" s="8">
        <f t="shared" si="4"/>
        <v>6.6457223430013341</v>
      </c>
    </row>
    <row r="315" spans="1:9" ht="31.5" x14ac:dyDescent="0.2">
      <c r="A315" s="9" t="s">
        <v>273</v>
      </c>
      <c r="B315" s="7" t="s">
        <v>270</v>
      </c>
      <c r="C315" s="7" t="s">
        <v>131</v>
      </c>
      <c r="D315" s="7" t="s">
        <v>57</v>
      </c>
      <c r="E315" s="7" t="s">
        <v>274</v>
      </c>
      <c r="F315" s="8">
        <v>36096461.259999998</v>
      </c>
      <c r="G315" s="8">
        <v>45995361.259999998</v>
      </c>
      <c r="H315" s="8">
        <v>3056724</v>
      </c>
      <c r="I315" s="8">
        <f t="shared" si="4"/>
        <v>6.6457223430013341</v>
      </c>
    </row>
    <row r="316" spans="1:9" ht="47.25" x14ac:dyDescent="0.2">
      <c r="A316" s="9" t="s">
        <v>280</v>
      </c>
      <c r="B316" s="7" t="s">
        <v>270</v>
      </c>
      <c r="C316" s="7" t="s">
        <v>134</v>
      </c>
      <c r="D316" s="7" t="s">
        <v>0</v>
      </c>
      <c r="E316" s="7" t="s">
        <v>0</v>
      </c>
      <c r="F316" s="8">
        <v>30210000</v>
      </c>
      <c r="G316" s="8">
        <f>G317</f>
        <v>30210000</v>
      </c>
      <c r="H316" s="8">
        <f>H317</f>
        <v>3961828.23</v>
      </c>
      <c r="I316" s="8">
        <f t="shared" si="4"/>
        <v>13.114294041708044</v>
      </c>
    </row>
    <row r="317" spans="1:9" ht="63" x14ac:dyDescent="0.2">
      <c r="A317" s="9" t="s">
        <v>281</v>
      </c>
      <c r="B317" s="7" t="s">
        <v>270</v>
      </c>
      <c r="C317" s="7" t="s">
        <v>134</v>
      </c>
      <c r="D317" s="7" t="s">
        <v>59</v>
      </c>
      <c r="E317" s="7" t="s">
        <v>0</v>
      </c>
      <c r="F317" s="8">
        <v>30210000</v>
      </c>
      <c r="G317" s="8">
        <v>30210000</v>
      </c>
      <c r="H317" s="8">
        <v>3961828.23</v>
      </c>
      <c r="I317" s="8">
        <f t="shared" si="4"/>
        <v>13.114294041708044</v>
      </c>
    </row>
    <row r="318" spans="1:9" ht="31.5" x14ac:dyDescent="0.2">
      <c r="A318" s="9" t="s">
        <v>273</v>
      </c>
      <c r="B318" s="7" t="s">
        <v>270</v>
      </c>
      <c r="C318" s="7" t="s">
        <v>134</v>
      </c>
      <c r="D318" s="7" t="s">
        <v>59</v>
      </c>
      <c r="E318" s="7" t="s">
        <v>274</v>
      </c>
      <c r="F318" s="8">
        <v>30210000</v>
      </c>
      <c r="G318" s="8">
        <v>30210000</v>
      </c>
      <c r="H318" s="8">
        <v>3961828.23</v>
      </c>
      <c r="I318" s="8">
        <f t="shared" si="4"/>
        <v>13.114294041708044</v>
      </c>
    </row>
    <row r="319" spans="1:9" ht="47.25" x14ac:dyDescent="0.2">
      <c r="A319" s="9" t="s">
        <v>282</v>
      </c>
      <c r="B319" s="7" t="s">
        <v>270</v>
      </c>
      <c r="C319" s="7" t="s">
        <v>139</v>
      </c>
      <c r="D319" s="7" t="s">
        <v>0</v>
      </c>
      <c r="E319" s="7" t="s">
        <v>0</v>
      </c>
      <c r="F319" s="8">
        <v>55943744.740000002</v>
      </c>
      <c r="G319" s="8">
        <f>G320</f>
        <v>427930436.48000002</v>
      </c>
      <c r="H319" s="8">
        <f>H320</f>
        <v>29304052.699999999</v>
      </c>
      <c r="I319" s="8">
        <f t="shared" si="4"/>
        <v>6.8478542776822486</v>
      </c>
    </row>
    <row r="320" spans="1:9" ht="47.25" x14ac:dyDescent="0.2">
      <c r="A320" s="9" t="s">
        <v>283</v>
      </c>
      <c r="B320" s="7" t="s">
        <v>270</v>
      </c>
      <c r="C320" s="7" t="s">
        <v>139</v>
      </c>
      <c r="D320" s="7" t="s">
        <v>61</v>
      </c>
      <c r="E320" s="7" t="s">
        <v>0</v>
      </c>
      <c r="F320" s="8">
        <v>55943744.740000002</v>
      </c>
      <c r="G320" s="8">
        <v>427930436.48000002</v>
      </c>
      <c r="H320" s="8">
        <v>29304052.699999999</v>
      </c>
      <c r="I320" s="8">
        <f t="shared" si="4"/>
        <v>6.8478542776822486</v>
      </c>
    </row>
    <row r="321" spans="1:9" ht="31.5" x14ac:dyDescent="0.2">
      <c r="A321" s="9" t="s">
        <v>94</v>
      </c>
      <c r="B321" s="7" t="s">
        <v>270</v>
      </c>
      <c r="C321" s="7" t="s">
        <v>139</v>
      </c>
      <c r="D321" s="7" t="s">
        <v>61</v>
      </c>
      <c r="E321" s="7" t="s">
        <v>95</v>
      </c>
      <c r="F321" s="8">
        <v>34719790</v>
      </c>
      <c r="G321" s="8">
        <v>327422633</v>
      </c>
      <c r="H321" s="8">
        <v>28767325.699999999</v>
      </c>
      <c r="I321" s="8">
        <f t="shared" si="4"/>
        <v>8.7859918040546692</v>
      </c>
    </row>
    <row r="322" spans="1:9" ht="31.5" x14ac:dyDescent="0.2">
      <c r="A322" s="9" t="s">
        <v>273</v>
      </c>
      <c r="B322" s="7" t="s">
        <v>270</v>
      </c>
      <c r="C322" s="7" t="s">
        <v>139</v>
      </c>
      <c r="D322" s="7" t="s">
        <v>61</v>
      </c>
      <c r="E322" s="7" t="s">
        <v>274</v>
      </c>
      <c r="F322" s="8">
        <v>21223954.739999998</v>
      </c>
      <c r="G322" s="8">
        <v>100507803.48</v>
      </c>
      <c r="H322" s="8">
        <v>536727</v>
      </c>
      <c r="I322" s="8">
        <f t="shared" si="4"/>
        <v>0.5340152519667819</v>
      </c>
    </row>
    <row r="323" spans="1:9" ht="31.5" x14ac:dyDescent="0.2">
      <c r="A323" s="9" t="s">
        <v>284</v>
      </c>
      <c r="B323" s="7" t="s">
        <v>270</v>
      </c>
      <c r="C323" s="7" t="s">
        <v>148</v>
      </c>
      <c r="D323" s="7" t="s">
        <v>0</v>
      </c>
      <c r="E323" s="7" t="s">
        <v>0</v>
      </c>
      <c r="F323" s="8">
        <v>14705823</v>
      </c>
      <c r="G323" s="8">
        <v>14705823</v>
      </c>
      <c r="H323" s="8">
        <v>3413813.58</v>
      </c>
      <c r="I323" s="8">
        <f t="shared" si="4"/>
        <v>23.214026035809081</v>
      </c>
    </row>
    <row r="324" spans="1:9" ht="110.25" x14ac:dyDescent="0.2">
      <c r="A324" s="9" t="s">
        <v>285</v>
      </c>
      <c r="B324" s="7" t="s">
        <v>270</v>
      </c>
      <c r="C324" s="7" t="s">
        <v>148</v>
      </c>
      <c r="D324" s="7" t="s">
        <v>80</v>
      </c>
      <c r="E324" s="7" t="s">
        <v>0</v>
      </c>
      <c r="F324" s="8">
        <v>14705823</v>
      </c>
      <c r="G324" s="8">
        <v>14705823</v>
      </c>
      <c r="H324" s="8">
        <v>3413813.58</v>
      </c>
      <c r="I324" s="8">
        <f t="shared" si="4"/>
        <v>23.214026035809081</v>
      </c>
    </row>
    <row r="325" spans="1:9" ht="31.5" x14ac:dyDescent="0.2">
      <c r="A325" s="9" t="s">
        <v>286</v>
      </c>
      <c r="B325" s="7" t="s">
        <v>270</v>
      </c>
      <c r="C325" s="7" t="s">
        <v>148</v>
      </c>
      <c r="D325" s="7" t="s">
        <v>80</v>
      </c>
      <c r="E325" s="7" t="s">
        <v>287</v>
      </c>
      <c r="F325" s="8">
        <v>14705823</v>
      </c>
      <c r="G325" s="8">
        <v>14705823</v>
      </c>
      <c r="H325" s="8">
        <v>3413813.58</v>
      </c>
      <c r="I325" s="8">
        <f t="shared" si="4"/>
        <v>23.214026035809081</v>
      </c>
    </row>
    <row r="326" spans="1:9" ht="31.5" x14ac:dyDescent="0.2">
      <c r="A326" s="9" t="s">
        <v>288</v>
      </c>
      <c r="B326" s="7" t="s">
        <v>270</v>
      </c>
      <c r="C326" s="7" t="s">
        <v>151</v>
      </c>
      <c r="D326" s="7" t="s">
        <v>0</v>
      </c>
      <c r="E326" s="7" t="s">
        <v>0</v>
      </c>
      <c r="F326" s="8">
        <v>30682106</v>
      </c>
      <c r="G326" s="8">
        <f>G327</f>
        <v>30679106</v>
      </c>
      <c r="H326" s="8">
        <f>H327</f>
        <v>6253591.9100000001</v>
      </c>
      <c r="I326" s="8">
        <f t="shared" ref="I326:I337" si="5">H326/G326*100</f>
        <v>20.383879210821853</v>
      </c>
    </row>
    <row r="327" spans="1:9" ht="78.75" x14ac:dyDescent="0.2">
      <c r="A327" s="9" t="s">
        <v>289</v>
      </c>
      <c r="B327" s="7" t="s">
        <v>270</v>
      </c>
      <c r="C327" s="7" t="s">
        <v>151</v>
      </c>
      <c r="D327" s="7" t="s">
        <v>153</v>
      </c>
      <c r="E327" s="7" t="s">
        <v>0</v>
      </c>
      <c r="F327" s="8">
        <v>30682106</v>
      </c>
      <c r="G327" s="8">
        <v>30679106</v>
      </c>
      <c r="H327" s="8">
        <v>6253591.9100000001</v>
      </c>
      <c r="I327" s="8">
        <f t="shared" si="5"/>
        <v>20.383879210821853</v>
      </c>
    </row>
    <row r="328" spans="1:9" ht="31.5" x14ac:dyDescent="0.2">
      <c r="A328" s="9" t="s">
        <v>290</v>
      </c>
      <c r="B328" s="7" t="s">
        <v>270</v>
      </c>
      <c r="C328" s="7" t="s">
        <v>151</v>
      </c>
      <c r="D328" s="7" t="s">
        <v>153</v>
      </c>
      <c r="E328" s="7" t="s">
        <v>291</v>
      </c>
      <c r="F328" s="8">
        <v>30682106</v>
      </c>
      <c r="G328" s="8">
        <v>30679106</v>
      </c>
      <c r="H328" s="8">
        <v>6253591.9100000001</v>
      </c>
      <c r="I328" s="8">
        <f t="shared" si="5"/>
        <v>20.383879210821853</v>
      </c>
    </row>
    <row r="329" spans="1:9" ht="15.75" x14ac:dyDescent="0.2">
      <c r="A329" s="6" t="s">
        <v>292</v>
      </c>
      <c r="B329" s="7" t="s">
        <v>293</v>
      </c>
      <c r="C329" s="3" t="s">
        <v>0</v>
      </c>
      <c r="D329" s="3" t="s">
        <v>0</v>
      </c>
      <c r="E329" s="3" t="s">
        <v>0</v>
      </c>
      <c r="F329" s="8">
        <v>1212894847.6300001</v>
      </c>
      <c r="G329" s="8">
        <v>1271596307.73</v>
      </c>
      <c r="H329" s="8">
        <v>145565994.49000001</v>
      </c>
      <c r="I329" s="8">
        <f t="shared" si="5"/>
        <v>11.447500563276899</v>
      </c>
    </row>
    <row r="330" spans="1:9" ht="15.75" x14ac:dyDescent="0.2">
      <c r="A330" s="9" t="s">
        <v>294</v>
      </c>
      <c r="B330" s="7" t="s">
        <v>293</v>
      </c>
      <c r="C330" s="7" t="s">
        <v>14</v>
      </c>
      <c r="D330" s="7" t="s">
        <v>14</v>
      </c>
      <c r="E330" s="7" t="s">
        <v>295</v>
      </c>
      <c r="F330" s="8">
        <v>111200098</v>
      </c>
      <c r="G330" s="8">
        <v>111200098</v>
      </c>
      <c r="H330" s="8">
        <v>24287657.890000001</v>
      </c>
      <c r="I330" s="8">
        <f t="shared" si="5"/>
        <v>21.841399717111763</v>
      </c>
    </row>
    <row r="331" spans="1:9" ht="78.75" x14ac:dyDescent="0.2">
      <c r="A331" s="9" t="s">
        <v>296</v>
      </c>
      <c r="B331" s="7" t="s">
        <v>293</v>
      </c>
      <c r="C331" s="7" t="s">
        <v>14</v>
      </c>
      <c r="D331" s="7" t="s">
        <v>14</v>
      </c>
      <c r="E331" s="7" t="s">
        <v>297</v>
      </c>
      <c r="F331" s="8">
        <v>14109704</v>
      </c>
      <c r="G331" s="8">
        <v>14109704</v>
      </c>
      <c r="H331" s="8">
        <v>3167769.71</v>
      </c>
      <c r="I331" s="8">
        <f t="shared" si="5"/>
        <v>22.451000460392365</v>
      </c>
    </row>
    <row r="332" spans="1:9" ht="15.75" x14ac:dyDescent="0.2">
      <c r="A332" s="10" t="s">
        <v>298</v>
      </c>
      <c r="B332" s="7" t="s">
        <v>293</v>
      </c>
      <c r="C332" s="7" t="s">
        <v>14</v>
      </c>
      <c r="D332" s="7" t="s">
        <v>299</v>
      </c>
      <c r="E332" s="7" t="s">
        <v>126</v>
      </c>
      <c r="F332" s="11">
        <v>0</v>
      </c>
      <c r="G332" s="11">
        <v>104926898.34</v>
      </c>
      <c r="H332" s="11">
        <v>104926898.34</v>
      </c>
      <c r="I332" s="11">
        <f t="shared" si="5"/>
        <v>100</v>
      </c>
    </row>
    <row r="333" spans="1:9" ht="15.75" x14ac:dyDescent="0.2">
      <c r="A333" s="9" t="s">
        <v>178</v>
      </c>
      <c r="B333" s="7" t="s">
        <v>293</v>
      </c>
      <c r="C333" s="7" t="s">
        <v>14</v>
      </c>
      <c r="D333" s="7" t="s">
        <v>14</v>
      </c>
      <c r="E333" s="7" t="s">
        <v>179</v>
      </c>
      <c r="F333" s="8">
        <v>1030818698.63</v>
      </c>
      <c r="G333" s="8">
        <v>983524784.87</v>
      </c>
      <c r="H333" s="8">
        <v>0</v>
      </c>
      <c r="I333" s="8">
        <f t="shared" si="5"/>
        <v>0</v>
      </c>
    </row>
    <row r="334" spans="1:9" ht="31.5" x14ac:dyDescent="0.2">
      <c r="A334" s="10" t="s">
        <v>300</v>
      </c>
      <c r="B334" s="7" t="s">
        <v>293</v>
      </c>
      <c r="C334" s="7" t="s">
        <v>14</v>
      </c>
      <c r="D334" s="7" t="s">
        <v>299</v>
      </c>
      <c r="E334" s="7" t="s">
        <v>21</v>
      </c>
      <c r="F334" s="11">
        <v>0</v>
      </c>
      <c r="G334" s="11">
        <v>1065475.52</v>
      </c>
      <c r="H334" s="11">
        <v>1065475.52</v>
      </c>
      <c r="I334" s="11">
        <f t="shared" si="5"/>
        <v>100</v>
      </c>
    </row>
    <row r="335" spans="1:9" ht="31.5" x14ac:dyDescent="0.2">
      <c r="A335" s="9" t="s">
        <v>301</v>
      </c>
      <c r="B335" s="7" t="s">
        <v>293</v>
      </c>
      <c r="C335" s="7" t="s">
        <v>14</v>
      </c>
      <c r="D335" s="7" t="s">
        <v>299</v>
      </c>
      <c r="E335" s="7" t="s">
        <v>291</v>
      </c>
      <c r="F335" s="11">
        <v>0</v>
      </c>
      <c r="G335" s="11">
        <v>3000</v>
      </c>
      <c r="H335" s="11">
        <v>3000</v>
      </c>
      <c r="I335" s="11">
        <f t="shared" si="5"/>
        <v>100</v>
      </c>
    </row>
    <row r="336" spans="1:9" ht="15.75" x14ac:dyDescent="0.2">
      <c r="A336" s="9" t="s">
        <v>302</v>
      </c>
      <c r="B336" s="7" t="s">
        <v>293</v>
      </c>
      <c r="C336" s="7" t="s">
        <v>14</v>
      </c>
      <c r="D336" s="7" t="s">
        <v>14</v>
      </c>
      <c r="E336" s="7" t="s">
        <v>303</v>
      </c>
      <c r="F336" s="8">
        <v>34070408</v>
      </c>
      <c r="G336" s="8">
        <v>34070408</v>
      </c>
      <c r="H336" s="8">
        <v>8053071.2199999997</v>
      </c>
      <c r="I336" s="8">
        <f t="shared" si="5"/>
        <v>23.636556450982329</v>
      </c>
    </row>
    <row r="337" spans="1:9" ht="15.75" x14ac:dyDescent="0.2">
      <c r="A337" s="9" t="s">
        <v>304</v>
      </c>
      <c r="B337" s="7" t="s">
        <v>293</v>
      </c>
      <c r="C337" s="7" t="s">
        <v>14</v>
      </c>
      <c r="D337" s="7" t="s">
        <v>14</v>
      </c>
      <c r="E337" s="7" t="s">
        <v>305</v>
      </c>
      <c r="F337" s="8">
        <v>22695939</v>
      </c>
      <c r="G337" s="8">
        <v>22695939</v>
      </c>
      <c r="H337" s="8">
        <v>4062121.81</v>
      </c>
      <c r="I337" s="8">
        <f t="shared" si="5"/>
        <v>17.898011666316162</v>
      </c>
    </row>
    <row r="338" spans="1:9" ht="15.75" x14ac:dyDescent="0.2">
      <c r="A338" s="12" t="s">
        <v>306</v>
      </c>
      <c r="B338" s="12"/>
      <c r="C338" s="12"/>
      <c r="D338" s="12"/>
      <c r="E338" s="12"/>
      <c r="F338" s="8">
        <v>47750366354.220001</v>
      </c>
      <c r="G338" s="8">
        <v>52100382362.959999</v>
      </c>
      <c r="H338" s="8">
        <v>8379754377.1899996</v>
      </c>
      <c r="I338" s="8">
        <f>H338/G338*100</f>
        <v>16.083863490313774</v>
      </c>
    </row>
  </sheetData>
  <autoFilter ref="B4:E338"/>
  <mergeCells count="3">
    <mergeCell ref="A338:E338"/>
    <mergeCell ref="A2:I2"/>
    <mergeCell ref="A3:F3"/>
  </mergeCells>
  <pageMargins left="0.51181102362204722" right="0.15748031496062992" top="0.46" bottom="0.19685039370078741" header="0.18" footer="0.15748031496062992"/>
  <pageSetup paperSize="9" scale="41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кв 2017</vt:lpstr>
      <vt:lpstr>'1 кв 2017'!Заголовки_для_печати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Бурштейн</cp:lastModifiedBy>
  <dcterms:created xsi:type="dcterms:W3CDTF">2017-05-04T07:36:59Z</dcterms:created>
  <dcterms:modified xsi:type="dcterms:W3CDTF">2017-05-15T08:07:13Z</dcterms:modified>
</cp:coreProperties>
</file>